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etit_PC\Nextcloud\_ Partage avec BH\- Dossier partagé - KR Site\_ 00 Documents à mettre à jour\1 Sujets DNB\"/>
    </mc:Choice>
  </mc:AlternateContent>
  <xr:revisionPtr revIDLastSave="0" documentId="13_ncr:1_{B6F913D4-9AC4-4FD3-8BB2-7E818E453A3D}" xr6:coauthVersionLast="47" xr6:coauthVersionMax="47" xr10:uidLastSave="{00000000-0000-0000-0000-000000000000}"/>
  <bookViews>
    <workbookView xWindow="-110" yWindow="-110" windowWidth="38620" windowHeight="21100" activeTab="1" xr2:uid="{620B6348-B0C7-44E2-B1CD-984E18E48F11}"/>
  </bookViews>
  <sheets>
    <sheet name="Répartition des sujets" sheetId="1" r:id="rId1"/>
    <sheet name="Analyses des sujets" sheetId="2" r:id="rId2"/>
  </sheets>
  <definedNames>
    <definedName name="_xlnm._FilterDatabase" localSheetId="1" hidden="1">'Analyses des sujets'!$A$3:$P$59</definedName>
    <definedName name="_xlnm._FilterDatabase" localSheetId="0" hidden="1">'Répartition des sujets'!$A$3:$Q$13</definedName>
    <definedName name="_xlnm.Print_Titles" localSheetId="1">'Analyses des sujets'!$1:$3</definedName>
    <definedName name="_xlnm.Print_Area" localSheetId="1">'Analyses des sujets'!$A$1:$P$59</definedName>
    <definedName name="_xlnm.Print_Area" localSheetId="0">'Répartition des sujets'!$A$1:$S$13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6" i="2" l="1"/>
  <c r="A2" i="1"/>
  <c r="E1" i="2"/>
  <c r="P19" i="2"/>
  <c r="L3" i="2"/>
  <c r="K3" i="2"/>
  <c r="G3" i="2"/>
  <c r="P50" i="2"/>
  <c r="N3" i="2"/>
  <c r="M3" i="2"/>
  <c r="J3" i="2"/>
  <c r="I3" i="2"/>
  <c r="H3" i="2"/>
  <c r="P53" i="2"/>
  <c r="P54" i="2"/>
  <c r="P55" i="2"/>
  <c r="P56" i="2"/>
  <c r="P57" i="2"/>
  <c r="P58" i="2"/>
  <c r="P59" i="2"/>
  <c r="P42" i="2"/>
  <c r="P43" i="2"/>
  <c r="P44" i="2"/>
  <c r="P45" i="2"/>
  <c r="P47" i="2"/>
  <c r="P48" i="2"/>
  <c r="P49" i="2"/>
  <c r="P51" i="2"/>
  <c r="P35" i="2"/>
  <c r="P36" i="2"/>
  <c r="P37" i="2"/>
  <c r="P38" i="2"/>
  <c r="P39" i="2"/>
  <c r="P40" i="2"/>
  <c r="P41" i="2"/>
  <c r="P28" i="2"/>
  <c r="P29" i="2"/>
  <c r="P30" i="2"/>
  <c r="P31" i="2"/>
  <c r="P32" i="2"/>
  <c r="P33" i="2"/>
  <c r="P34" i="2"/>
  <c r="P21" i="2"/>
  <c r="P22" i="2"/>
  <c r="P23" i="2"/>
  <c r="P24" i="2"/>
  <c r="P25" i="2"/>
  <c r="P26" i="2"/>
  <c r="P27" i="2"/>
  <c r="P13" i="2"/>
  <c r="P14" i="2"/>
  <c r="P15" i="2"/>
  <c r="P16" i="2"/>
  <c r="P17" i="2"/>
  <c r="P18" i="2"/>
  <c r="P20" i="2"/>
  <c r="P4" i="2"/>
  <c r="P5" i="2"/>
  <c r="P6" i="2"/>
  <c r="P7" i="2"/>
  <c r="P9" i="2"/>
  <c r="P10" i="2"/>
  <c r="P11" i="2"/>
  <c r="P8" i="2"/>
  <c r="P12" i="2"/>
  <c r="P52" i="2"/>
  <c r="Q5" i="1"/>
  <c r="P5" i="1"/>
  <c r="O5" i="1"/>
  <c r="N5" i="1"/>
  <c r="M5" i="1"/>
  <c r="L5" i="1"/>
  <c r="K5" i="1"/>
  <c r="J5" i="1"/>
  <c r="I5" i="1"/>
  <c r="H5" i="1"/>
  <c r="G5" i="1"/>
  <c r="F5" i="1"/>
  <c r="D5" i="1"/>
  <c r="E5" i="1"/>
  <c r="C5" i="1"/>
  <c r="B5" i="1"/>
  <c r="S7" i="1"/>
  <c r="S8" i="1"/>
  <c r="S9" i="1"/>
  <c r="S11" i="1"/>
  <c r="S12" i="1"/>
  <c r="S13" i="1"/>
  <c r="S10" i="1"/>
  <c r="S6" i="1"/>
  <c r="L4" i="1" l="1"/>
  <c r="P4" i="1"/>
  <c r="D4" i="1"/>
  <c r="J4" i="1"/>
  <c r="H4" i="1"/>
  <c r="F4" i="1"/>
  <c r="B4" i="1"/>
  <c r="N4" i="1"/>
  <c r="S4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<sst xmlns="http://schemas.openxmlformats.org/spreadsheetml/2006/main" count="423" uniqueCount="85">
  <si>
    <t>SN</t>
  </si>
  <si>
    <t>SR</t>
  </si>
  <si>
    <t xml:space="preserve">DNB - Sujets voie générale </t>
  </si>
  <si>
    <t>PO - Polynésie</t>
  </si>
  <si>
    <t>O</t>
  </si>
  <si>
    <t>NC - Nouvelle Calédonie</t>
  </si>
  <si>
    <t>Zones</t>
  </si>
  <si>
    <t>G1 - Groupe 1</t>
  </si>
  <si>
    <t>AA - Asie</t>
  </si>
  <si>
    <t>AdN - Amérique du Nord</t>
  </si>
  <si>
    <t>AdS - Amérique du Sud</t>
  </si>
  <si>
    <t>MEAG - Métropole Antilles - Guyane</t>
  </si>
  <si>
    <t>IN - Pondichéry</t>
  </si>
  <si>
    <t>Total par zone</t>
  </si>
  <si>
    <t>Total par zone par session</t>
  </si>
  <si>
    <t>X</t>
  </si>
  <si>
    <t>Epreuve olympique 400 m</t>
  </si>
  <si>
    <t>Echolocation Dauphins</t>
  </si>
  <si>
    <t>Chimie et Art</t>
  </si>
  <si>
    <t>Pompiers</t>
  </si>
  <si>
    <t>Niveau marin</t>
  </si>
  <si>
    <t>GES</t>
  </si>
  <si>
    <t>Exploration mars</t>
  </si>
  <si>
    <t>CO2 Océans</t>
  </si>
  <si>
    <t>Activités humaines</t>
  </si>
  <si>
    <t>Plongée sous-marine</t>
  </si>
  <si>
    <t>Bébés nageurs</t>
  </si>
  <si>
    <t>Ultra-trail du mont blanc</t>
  </si>
  <si>
    <t>La neige</t>
  </si>
  <si>
    <t>Triathlon</t>
  </si>
  <si>
    <t>Emission CO2</t>
  </si>
  <si>
    <t>Météorites</t>
  </si>
  <si>
    <t>Saut à la perche</t>
  </si>
  <si>
    <t>Sécurité électrique</t>
  </si>
  <si>
    <t>Aménager un fourgon</t>
  </si>
  <si>
    <t>Voiture à hydrogène</t>
  </si>
  <si>
    <t>L'achatine</t>
  </si>
  <si>
    <t>L'homme volant</t>
  </si>
  <si>
    <t>Verres correcteurs</t>
  </si>
  <si>
    <t>Saut en parachute</t>
  </si>
  <si>
    <t>Chaux dans l'habitat</t>
  </si>
  <si>
    <t>Savon de Marseille</t>
  </si>
  <si>
    <t>Cylindres de glace</t>
  </si>
  <si>
    <t>Qualité de l'air</t>
  </si>
  <si>
    <t>Pertes auditives</t>
  </si>
  <si>
    <t>Conservation du lait</t>
  </si>
  <si>
    <t>Sous-marin</t>
  </si>
  <si>
    <t>Saut à l'élastique</t>
  </si>
  <si>
    <t>Choisir sa voiture</t>
  </si>
  <si>
    <t>Les algues</t>
  </si>
  <si>
    <t>L'aspirine</t>
  </si>
  <si>
    <t>Energie et vie quotidienne</t>
  </si>
  <si>
    <t>Poele à bois</t>
  </si>
  <si>
    <t xml:space="preserve"> X</t>
  </si>
  <si>
    <t>Eolienne</t>
  </si>
  <si>
    <t>Centrales thermiques</t>
  </si>
  <si>
    <t>Voyage vers mars</t>
  </si>
  <si>
    <t>Saut à ski</t>
  </si>
  <si>
    <t>Session</t>
  </si>
  <si>
    <t>Centre</t>
  </si>
  <si>
    <t>Titre du sujet</t>
  </si>
  <si>
    <t>Organisation et transformations de la matière</t>
  </si>
  <si>
    <t>Mouvement et interactions</t>
  </si>
  <si>
    <t>L’énergie, ses transferts et ses conversions</t>
  </si>
  <si>
    <t>Des signaux pour observer et communiquer</t>
  </si>
  <si>
    <t>MEAG - Métropole Antilles - Guyane (SR)</t>
  </si>
  <si>
    <t>PO - Polynésie (SR)</t>
  </si>
  <si>
    <t>NC - Nouvelle Calédonie (SR)</t>
  </si>
  <si>
    <t>Décrire la constitution et les états de la matière</t>
  </si>
  <si>
    <t>Décrire et expliquer des transformations chimiques</t>
  </si>
  <si>
    <t>Décrire l’organisation de la matière dans l’Univers</t>
  </si>
  <si>
    <t>Caractériser un mouvement</t>
  </si>
  <si>
    <t>Modéliser une action exercée sur un objet par une force caractérisée une direction, un sens et une valeur</t>
  </si>
  <si>
    <t>Identifier les sources, les transferts, les conversions et les formes d’énergie
Utiliser la conservation de l’énergie</t>
  </si>
  <si>
    <t>Réaliser des circuits électriques simples et exploiter les lois de l’électricité</t>
  </si>
  <si>
    <t>SVT</t>
  </si>
  <si>
    <t>PC</t>
  </si>
  <si>
    <t>Techno</t>
  </si>
  <si>
    <t>Oui</t>
  </si>
  <si>
    <t>Sous-thèmes abordés</t>
  </si>
  <si>
    <t xml:space="preserve">Oui </t>
  </si>
  <si>
    <t>Caractériser différents types de signaux
Utiliser les propriétés de ces signaux</t>
  </si>
  <si>
    <t>Consommation énergétique</t>
  </si>
  <si>
    <t>Sécurité dans l'habitat</t>
  </si>
  <si>
    <t>Physique-Chimie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</si>
</sst>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La compilation est composée de &quot;0&quot; sujets&quot;"/>
    <numFmt numFmtId="165" formatCode="&quot;Analyse de &quot;0&quot; sujets du DNB&quot;"/>
  </numFmts>
  <fonts count="24" x14ac:knownFonts="1">
    <font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rgb="FF7030A0"/>
      <name val="Arial Narrow"/>
      <family val="2"/>
    </font>
    <font>
      <sz val="10"/>
      <color rgb="FF0070C0"/>
      <name val="Arial Narrow"/>
      <family val="2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  <font>
      <b/>
      <sz val="11"/>
      <color rgb="FF7030A0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B050"/>
      <name val="Arial Narrow"/>
      <family val="2"/>
    </font>
    <font>
      <sz val="16"/>
      <color rgb="FF7030A0"/>
      <name val="Arial Narrow"/>
      <family val="2"/>
    </font>
    <font>
      <sz val="16"/>
      <color rgb="FF0070C0"/>
      <name val="Arial Narrow"/>
      <family val="2"/>
    </font>
    <font>
      <sz val="16"/>
      <color rgb="FFFF0000"/>
      <name val="Arial Narrow"/>
      <family val="2"/>
    </font>
    <font>
      <sz val="16"/>
      <color rgb="FF00B050"/>
      <name val="Arial Narrow"/>
      <family val="2"/>
    </font>
    <font>
      <sz val="18"/>
      <color rgb="FF7030A0"/>
      <name val="Arial Narrow"/>
      <family val="2"/>
    </font>
    <font>
      <sz val="18"/>
      <color rgb="FF0070C0"/>
      <name val="Arial Narrow"/>
      <family val="2"/>
    </font>
    <font>
      <sz val="18"/>
      <color rgb="FFFF0000"/>
      <name val="Arial Narrow"/>
      <family val="2"/>
    </font>
    <font>
      <sz val="18"/>
      <color rgb="FF00B050"/>
      <name val="Arial Narrow"/>
      <family val="2"/>
    </font>
    <font>
      <sz val="18"/>
      <color theme="1"/>
      <name val="Arial Narrow"/>
      <family val="2"/>
    </font>
    <font>
      <sz val="22"/>
      <color theme="1"/>
      <name val="Arial Narrow"/>
      <family val="2"/>
    </font>
    <font>
      <sz val="2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/>
    <xf numFmtId="165" fontId="22" fillId="8" borderId="7" xfId="0" applyNumberFormat="1" applyFont="1" applyFill="1" applyBorder="1" applyAlignment="1">
      <alignment horizontal="center" vertical="center" wrapText="1"/>
    </xf>
    <xf numFmtId="165" fontId="22" fillId="8" borderId="9" xfId="0" applyNumberFormat="1" applyFont="1" applyFill="1" applyBorder="1" applyAlignment="1">
      <alignment horizontal="center" vertical="center" wrapText="1"/>
    </xf>
    <xf numFmtId="165" fontId="23" fillId="8" borderId="10" xfId="0" applyNumberFormat="1" applyFont="1" applyFill="1" applyBorder="1" applyAlignment="1">
      <alignment horizontal="center" vertical="center" wrapText="1"/>
    </xf>
    <xf numFmtId="165" fontId="23" fillId="8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7AB8-3A7D-44F4-9488-35DBE022E807}">
  <dimension ref="A1:S83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16" sqref="Z16"/>
    </sheetView>
  </sheetViews>
  <sheetFormatPr baseColWidth="10" defaultColWidth="10.81640625" defaultRowHeight="14" x14ac:dyDescent="0.3"/>
  <cols>
    <col min="1" max="1" width="30.54296875" style="1" customWidth="1"/>
    <col min="2" max="17" width="4.54296875" style="2" customWidth="1"/>
    <col min="18" max="18" width="4.54296875" style="1" customWidth="1"/>
    <col min="19" max="19" width="5.54296875" style="1" customWidth="1"/>
    <col min="20" max="16384" width="10.81640625" style="1"/>
  </cols>
  <sheetData>
    <row r="1" spans="1:19" ht="80.150000000000006" customHeight="1" x14ac:dyDescent="0.3">
      <c r="A1" s="49" t="e" vm="1">
        <v>#VALUE!</v>
      </c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3" customFormat="1" ht="40" customHeight="1" x14ac:dyDescent="0.35">
      <c r="A2" s="8">
        <f>COUNTIF(B6:Q13,"O")</f>
        <v>56</v>
      </c>
      <c r="B2" s="23">
        <v>2017</v>
      </c>
      <c r="C2" s="23"/>
      <c r="D2" s="29">
        <v>2018</v>
      </c>
      <c r="E2" s="29"/>
      <c r="F2" s="23">
        <v>2019</v>
      </c>
      <c r="G2" s="23"/>
      <c r="H2" s="29">
        <v>2020</v>
      </c>
      <c r="I2" s="29"/>
      <c r="J2" s="23">
        <v>2021</v>
      </c>
      <c r="K2" s="23"/>
      <c r="L2" s="29">
        <v>2022</v>
      </c>
      <c r="M2" s="29"/>
      <c r="N2" s="23">
        <v>2023</v>
      </c>
      <c r="O2" s="23"/>
      <c r="P2" s="29">
        <v>2024</v>
      </c>
      <c r="Q2" s="29"/>
    </row>
    <row r="3" spans="1:19" ht="50.15" customHeight="1" x14ac:dyDescent="0.3">
      <c r="A3" s="4" t="s">
        <v>6</v>
      </c>
      <c r="B3" s="6" t="s">
        <v>0</v>
      </c>
      <c r="C3" s="6" t="s">
        <v>1</v>
      </c>
      <c r="D3" s="4" t="s">
        <v>0</v>
      </c>
      <c r="E3" s="4" t="s">
        <v>1</v>
      </c>
      <c r="F3" s="6" t="s">
        <v>0</v>
      </c>
      <c r="G3" s="6" t="s">
        <v>1</v>
      </c>
      <c r="H3" s="4" t="s">
        <v>0</v>
      </c>
      <c r="I3" s="4" t="s">
        <v>1</v>
      </c>
      <c r="J3" s="6" t="s">
        <v>0</v>
      </c>
      <c r="K3" s="6" t="s">
        <v>1</v>
      </c>
      <c r="L3" s="4" t="s">
        <v>0</v>
      </c>
      <c r="M3" s="4" t="s">
        <v>1</v>
      </c>
      <c r="N3" s="6" t="s">
        <v>0</v>
      </c>
      <c r="O3" s="6" t="s">
        <v>1</v>
      </c>
      <c r="P3" s="4" t="s">
        <v>0</v>
      </c>
      <c r="Q3" s="4" t="s">
        <v>1</v>
      </c>
    </row>
    <row r="4" spans="1:19" ht="25" customHeight="1" x14ac:dyDescent="0.3">
      <c r="A4" s="4" t="s">
        <v>13</v>
      </c>
      <c r="B4" s="24">
        <f>B5+C5</f>
        <v>9</v>
      </c>
      <c r="C4" s="25"/>
      <c r="D4" s="26">
        <f>D5+E5</f>
        <v>9</v>
      </c>
      <c r="E4" s="27"/>
      <c r="F4" s="24">
        <f>F5+G5</f>
        <v>7</v>
      </c>
      <c r="G4" s="25"/>
      <c r="H4" s="26">
        <f>H5+I5</f>
        <v>7</v>
      </c>
      <c r="I4" s="27"/>
      <c r="J4" s="24">
        <f>J5+K5</f>
        <v>6</v>
      </c>
      <c r="K4" s="25"/>
      <c r="L4" s="26">
        <f>L5+M5</f>
        <v>9</v>
      </c>
      <c r="M4" s="27"/>
      <c r="N4" s="24">
        <f>N5+O5</f>
        <v>9</v>
      </c>
      <c r="O4" s="25"/>
      <c r="P4" s="26">
        <f>P5+Q5</f>
        <v>0</v>
      </c>
      <c r="Q4" s="27"/>
      <c r="S4" s="4">
        <f>SUM(B4:Q4)</f>
        <v>56</v>
      </c>
    </row>
    <row r="5" spans="1:19" ht="25" customHeight="1" x14ac:dyDescent="0.3">
      <c r="A5" s="4" t="s">
        <v>14</v>
      </c>
      <c r="B5" s="6">
        <f t="shared" ref="B5:Q5" si="0">COUNTIF(B6:B13,"O")</f>
        <v>7</v>
      </c>
      <c r="C5" s="6">
        <f t="shared" si="0"/>
        <v>2</v>
      </c>
      <c r="D5" s="7">
        <f t="shared" si="0"/>
        <v>7</v>
      </c>
      <c r="E5" s="7">
        <f t="shared" si="0"/>
        <v>2</v>
      </c>
      <c r="F5" s="6">
        <f t="shared" si="0"/>
        <v>5</v>
      </c>
      <c r="G5" s="6">
        <f t="shared" si="0"/>
        <v>2</v>
      </c>
      <c r="H5" s="7">
        <f t="shared" si="0"/>
        <v>6</v>
      </c>
      <c r="I5" s="7">
        <f t="shared" si="0"/>
        <v>1</v>
      </c>
      <c r="J5" s="6">
        <f t="shared" si="0"/>
        <v>4</v>
      </c>
      <c r="K5" s="6">
        <f t="shared" si="0"/>
        <v>2</v>
      </c>
      <c r="L5" s="7">
        <f t="shared" si="0"/>
        <v>7</v>
      </c>
      <c r="M5" s="7">
        <f t="shared" si="0"/>
        <v>2</v>
      </c>
      <c r="N5" s="6">
        <f t="shared" si="0"/>
        <v>7</v>
      </c>
      <c r="O5" s="6">
        <f t="shared" si="0"/>
        <v>2</v>
      </c>
      <c r="P5" s="7">
        <f t="shared" si="0"/>
        <v>0</v>
      </c>
      <c r="Q5" s="7">
        <f t="shared" si="0"/>
        <v>0</v>
      </c>
    </row>
    <row r="6" spans="1:19" ht="25" customHeight="1" x14ac:dyDescent="0.3">
      <c r="A6" s="5" t="s">
        <v>8</v>
      </c>
      <c r="B6" s="6" t="s">
        <v>4</v>
      </c>
      <c r="C6" s="6"/>
      <c r="D6" s="4" t="s">
        <v>4</v>
      </c>
      <c r="E6" s="4"/>
      <c r="F6" s="6" t="s">
        <v>4</v>
      </c>
      <c r="G6" s="6"/>
      <c r="H6" s="4" t="s">
        <v>4</v>
      </c>
      <c r="I6" s="4"/>
      <c r="J6" s="6" t="s">
        <v>4</v>
      </c>
      <c r="K6" s="6"/>
      <c r="L6" s="4" t="s">
        <v>4</v>
      </c>
      <c r="M6" s="4"/>
      <c r="N6" s="6" t="s">
        <v>4</v>
      </c>
      <c r="O6" s="6"/>
      <c r="P6" s="4"/>
      <c r="Q6" s="4"/>
      <c r="S6" s="4">
        <f t="shared" ref="S6:S13" si="1">COUNTIF(B6:Q6,"O")</f>
        <v>7</v>
      </c>
    </row>
    <row r="7" spans="1:19" ht="25" customHeight="1" x14ac:dyDescent="0.3">
      <c r="A7" s="5" t="s">
        <v>9</v>
      </c>
      <c r="B7" s="6" t="s">
        <v>4</v>
      </c>
      <c r="C7" s="6"/>
      <c r="D7" s="4" t="s">
        <v>4</v>
      </c>
      <c r="E7" s="4"/>
      <c r="F7" s="6" t="s">
        <v>4</v>
      </c>
      <c r="G7" s="6"/>
      <c r="H7" s="4" t="s">
        <v>4</v>
      </c>
      <c r="I7" s="4"/>
      <c r="J7" s="6" t="s">
        <v>4</v>
      </c>
      <c r="K7" s="6"/>
      <c r="L7" s="4" t="s">
        <v>4</v>
      </c>
      <c r="M7" s="4"/>
      <c r="N7" s="6" t="s">
        <v>4</v>
      </c>
      <c r="O7" s="6"/>
      <c r="P7" s="4"/>
      <c r="Q7" s="4"/>
      <c r="S7" s="4">
        <f t="shared" si="1"/>
        <v>7</v>
      </c>
    </row>
    <row r="8" spans="1:19" ht="25" customHeight="1" x14ac:dyDescent="0.3">
      <c r="A8" s="5" t="s">
        <v>10</v>
      </c>
      <c r="B8" s="6" t="s">
        <v>4</v>
      </c>
      <c r="C8" s="6"/>
      <c r="D8" s="4" t="s">
        <v>4</v>
      </c>
      <c r="E8" s="4"/>
      <c r="F8" s="6" t="s">
        <v>4</v>
      </c>
      <c r="G8" s="6"/>
      <c r="H8" s="4"/>
      <c r="I8" s="4"/>
      <c r="J8" s="6"/>
      <c r="K8" s="6"/>
      <c r="L8" s="4" t="s">
        <v>4</v>
      </c>
      <c r="M8" s="4"/>
      <c r="N8" s="6" t="s">
        <v>4</v>
      </c>
      <c r="O8" s="6"/>
      <c r="P8" s="4"/>
      <c r="Q8" s="4"/>
      <c r="S8" s="4">
        <f t="shared" si="1"/>
        <v>5</v>
      </c>
    </row>
    <row r="9" spans="1:19" ht="25" customHeight="1" x14ac:dyDescent="0.3">
      <c r="A9" s="5" t="s">
        <v>7</v>
      </c>
      <c r="B9" s="6" t="s">
        <v>4</v>
      </c>
      <c r="C9" s="6"/>
      <c r="D9" s="4" t="s">
        <v>4</v>
      </c>
      <c r="E9" s="4"/>
      <c r="F9" s="6" t="s">
        <v>4</v>
      </c>
      <c r="G9" s="6"/>
      <c r="H9" s="4" t="s">
        <v>4</v>
      </c>
      <c r="I9" s="4"/>
      <c r="J9" s="6" t="s">
        <v>4</v>
      </c>
      <c r="K9" s="6"/>
      <c r="L9" s="4" t="s">
        <v>4</v>
      </c>
      <c r="M9" s="4"/>
      <c r="N9" s="6" t="s">
        <v>4</v>
      </c>
      <c r="O9" s="6"/>
      <c r="P9" s="4"/>
      <c r="Q9" s="4"/>
      <c r="S9" s="4">
        <f t="shared" si="1"/>
        <v>7</v>
      </c>
    </row>
    <row r="10" spans="1:19" ht="25" customHeight="1" x14ac:dyDescent="0.3">
      <c r="A10" s="5" t="s">
        <v>12</v>
      </c>
      <c r="B10" s="6" t="s">
        <v>4</v>
      </c>
      <c r="C10" s="6"/>
      <c r="D10" s="4" t="s">
        <v>4</v>
      </c>
      <c r="E10" s="4"/>
      <c r="F10" s="6"/>
      <c r="G10" s="6"/>
      <c r="H10" s="4"/>
      <c r="I10" s="4"/>
      <c r="J10" s="6"/>
      <c r="K10" s="6"/>
      <c r="L10" s="4"/>
      <c r="M10" s="4"/>
      <c r="N10" s="6"/>
      <c r="O10" s="6"/>
      <c r="P10" s="4"/>
      <c r="Q10" s="4"/>
      <c r="S10" s="4">
        <f t="shared" si="1"/>
        <v>2</v>
      </c>
    </row>
    <row r="11" spans="1:19" ht="25" customHeight="1" x14ac:dyDescent="0.3">
      <c r="A11" s="5" t="s">
        <v>11</v>
      </c>
      <c r="B11" s="6" t="s">
        <v>4</v>
      </c>
      <c r="C11" s="6" t="s">
        <v>4</v>
      </c>
      <c r="D11" s="4" t="s">
        <v>4</v>
      </c>
      <c r="E11" s="4" t="s">
        <v>4</v>
      </c>
      <c r="F11" s="6" t="s">
        <v>4</v>
      </c>
      <c r="G11" s="6" t="s">
        <v>4</v>
      </c>
      <c r="H11" s="4" t="s">
        <v>4</v>
      </c>
      <c r="I11" s="4" t="s">
        <v>4</v>
      </c>
      <c r="J11" s="6" t="s">
        <v>4</v>
      </c>
      <c r="K11" s="6" t="s">
        <v>4</v>
      </c>
      <c r="L11" s="4" t="s">
        <v>4</v>
      </c>
      <c r="M11" s="4" t="s">
        <v>4</v>
      </c>
      <c r="N11" s="6" t="s">
        <v>4</v>
      </c>
      <c r="O11" s="6" t="s">
        <v>4</v>
      </c>
      <c r="P11" s="4"/>
      <c r="Q11" s="4"/>
      <c r="S11" s="4">
        <f t="shared" si="1"/>
        <v>14</v>
      </c>
    </row>
    <row r="12" spans="1:19" ht="25" customHeight="1" x14ac:dyDescent="0.3">
      <c r="A12" s="5" t="s">
        <v>5</v>
      </c>
      <c r="B12" s="6"/>
      <c r="C12" s="6"/>
      <c r="D12" s="4"/>
      <c r="E12" s="4"/>
      <c r="F12" s="6"/>
      <c r="G12" s="6"/>
      <c r="H12" s="4" t="s">
        <v>4</v>
      </c>
      <c r="I12" s="4"/>
      <c r="J12" s="6"/>
      <c r="K12" s="6" t="s">
        <v>4</v>
      </c>
      <c r="L12" s="4" t="s">
        <v>4</v>
      </c>
      <c r="M12" s="4"/>
      <c r="N12" s="6" t="s">
        <v>4</v>
      </c>
      <c r="O12" s="6"/>
      <c r="P12" s="4"/>
      <c r="Q12" s="4"/>
      <c r="S12" s="4">
        <f t="shared" si="1"/>
        <v>4</v>
      </c>
    </row>
    <row r="13" spans="1:19" ht="25" customHeight="1" x14ac:dyDescent="0.3">
      <c r="A13" s="5" t="s">
        <v>3</v>
      </c>
      <c r="B13" s="6" t="s">
        <v>4</v>
      </c>
      <c r="C13" s="6" t="s">
        <v>4</v>
      </c>
      <c r="D13" s="4" t="s">
        <v>4</v>
      </c>
      <c r="E13" s="4" t="s">
        <v>4</v>
      </c>
      <c r="F13" s="6"/>
      <c r="G13" s="6" t="s">
        <v>4</v>
      </c>
      <c r="H13" s="4" t="s">
        <v>4</v>
      </c>
      <c r="I13" s="4"/>
      <c r="J13" s="6"/>
      <c r="K13" s="6"/>
      <c r="L13" s="4" t="s">
        <v>4</v>
      </c>
      <c r="M13" s="4" t="s">
        <v>4</v>
      </c>
      <c r="N13" s="6" t="s">
        <v>4</v>
      </c>
      <c r="O13" s="6" t="s">
        <v>4</v>
      </c>
      <c r="P13" s="4"/>
      <c r="Q13" s="4"/>
      <c r="S13" s="4">
        <f t="shared" si="1"/>
        <v>10</v>
      </c>
    </row>
    <row r="14" spans="1:19" ht="25" customHeight="1" x14ac:dyDescent="0.3"/>
    <row r="15" spans="1:19" ht="25" customHeight="1" x14ac:dyDescent="0.3"/>
    <row r="16" spans="1:19" ht="25" customHeight="1" x14ac:dyDescent="0.3"/>
    <row r="17" ht="25" customHeight="1" x14ac:dyDescent="0.3"/>
    <row r="18" ht="25" customHeight="1" x14ac:dyDescent="0.3"/>
    <row r="19" ht="25" customHeight="1" x14ac:dyDescent="0.3"/>
    <row r="20" ht="25" customHeight="1" x14ac:dyDescent="0.3"/>
    <row r="21" ht="25" customHeight="1" x14ac:dyDescent="0.3"/>
    <row r="22" ht="25" customHeight="1" x14ac:dyDescent="0.3"/>
    <row r="23" ht="25" customHeight="1" x14ac:dyDescent="0.3"/>
    <row r="24" ht="25" customHeight="1" x14ac:dyDescent="0.3"/>
    <row r="25" ht="25" customHeight="1" x14ac:dyDescent="0.3"/>
    <row r="26" ht="25" customHeight="1" x14ac:dyDescent="0.3"/>
    <row r="27" ht="25" customHeight="1" x14ac:dyDescent="0.3"/>
    <row r="28" ht="25" customHeight="1" x14ac:dyDescent="0.3"/>
    <row r="29" ht="25" customHeight="1" x14ac:dyDescent="0.3"/>
    <row r="30" ht="25" customHeight="1" x14ac:dyDescent="0.3"/>
    <row r="31" ht="25" customHeight="1" x14ac:dyDescent="0.3"/>
    <row r="32" ht="25" customHeight="1" x14ac:dyDescent="0.3"/>
    <row r="33" ht="25" customHeight="1" x14ac:dyDescent="0.3"/>
    <row r="34" ht="25" customHeight="1" x14ac:dyDescent="0.3"/>
    <row r="35" ht="25" customHeight="1" x14ac:dyDescent="0.3"/>
    <row r="36" ht="25" customHeight="1" x14ac:dyDescent="0.3"/>
    <row r="37" ht="25" customHeight="1" x14ac:dyDescent="0.3"/>
    <row r="38" ht="25" customHeight="1" x14ac:dyDescent="0.3"/>
    <row r="39" ht="25" customHeight="1" x14ac:dyDescent="0.3"/>
    <row r="40" ht="25" customHeight="1" x14ac:dyDescent="0.3"/>
    <row r="41" ht="25" customHeight="1" x14ac:dyDescent="0.3"/>
    <row r="42" ht="25" customHeight="1" x14ac:dyDescent="0.3"/>
    <row r="43" ht="25" customHeight="1" x14ac:dyDescent="0.3"/>
    <row r="44" ht="25" customHeight="1" x14ac:dyDescent="0.3"/>
    <row r="45" ht="25" customHeight="1" x14ac:dyDescent="0.3"/>
    <row r="46" ht="25" customHeight="1" x14ac:dyDescent="0.3"/>
    <row r="47" ht="25" customHeight="1" x14ac:dyDescent="0.3"/>
    <row r="48" ht="25" customHeight="1" x14ac:dyDescent="0.3"/>
    <row r="49" ht="25" customHeight="1" x14ac:dyDescent="0.3"/>
    <row r="50" ht="25" customHeight="1" x14ac:dyDescent="0.3"/>
    <row r="51" ht="25" customHeight="1" x14ac:dyDescent="0.3"/>
    <row r="52" ht="25" customHeight="1" x14ac:dyDescent="0.3"/>
    <row r="53" ht="25" customHeight="1" x14ac:dyDescent="0.3"/>
    <row r="54" ht="25" customHeight="1" x14ac:dyDescent="0.3"/>
    <row r="55" ht="25" customHeight="1" x14ac:dyDescent="0.3"/>
    <row r="56" ht="25" customHeight="1" x14ac:dyDescent="0.3"/>
    <row r="57" ht="25" customHeight="1" x14ac:dyDescent="0.3"/>
    <row r="58" ht="25" customHeight="1" x14ac:dyDescent="0.3"/>
    <row r="59" ht="25" customHeight="1" x14ac:dyDescent="0.3"/>
    <row r="60" ht="25" customHeight="1" x14ac:dyDescent="0.3"/>
    <row r="61" ht="25" customHeight="1" x14ac:dyDescent="0.3"/>
    <row r="62" ht="25" customHeight="1" x14ac:dyDescent="0.3"/>
    <row r="63" ht="25" customHeight="1" x14ac:dyDescent="0.3"/>
    <row r="64" ht="25" customHeight="1" x14ac:dyDescent="0.3"/>
    <row r="65" ht="25" customHeight="1" x14ac:dyDescent="0.3"/>
    <row r="66" ht="25" customHeight="1" x14ac:dyDescent="0.3"/>
    <row r="67" ht="25" customHeight="1" x14ac:dyDescent="0.3"/>
    <row r="68" ht="25" customHeight="1" x14ac:dyDescent="0.3"/>
    <row r="69" ht="25" customHeight="1" x14ac:dyDescent="0.3"/>
    <row r="70" ht="25" customHeight="1" x14ac:dyDescent="0.3"/>
    <row r="71" ht="25" customHeight="1" x14ac:dyDescent="0.3"/>
    <row r="72" ht="25" customHeight="1" x14ac:dyDescent="0.3"/>
    <row r="73" ht="25" customHeight="1" x14ac:dyDescent="0.3"/>
    <row r="74" ht="25" customHeight="1" x14ac:dyDescent="0.3"/>
    <row r="75" ht="25" customHeight="1" x14ac:dyDescent="0.3"/>
    <row r="76" ht="25" customHeight="1" x14ac:dyDescent="0.3"/>
    <row r="77" ht="25" customHeight="1" x14ac:dyDescent="0.3"/>
    <row r="78" ht="25" customHeight="1" x14ac:dyDescent="0.3"/>
    <row r="79" ht="25" customHeight="1" x14ac:dyDescent="0.3"/>
    <row r="80" ht="25" customHeight="1" x14ac:dyDescent="0.3"/>
    <row r="81" ht="25" customHeight="1" x14ac:dyDescent="0.3"/>
    <row r="82" ht="25" customHeight="1" x14ac:dyDescent="0.3"/>
    <row r="83" ht="25" customHeight="1" x14ac:dyDescent="0.3"/>
  </sheetData>
  <autoFilter ref="A3:Q13" xr:uid="{96247AB8-3A7D-44F4-9488-35DBE022E807}">
    <sortState xmlns:xlrd2="http://schemas.microsoft.com/office/spreadsheetml/2017/richdata2" ref="A4:Q13">
      <sortCondition ref="A3:A13"/>
    </sortState>
  </autoFilter>
  <sortState xmlns:xlrd2="http://schemas.microsoft.com/office/spreadsheetml/2017/richdata2" ref="A6:S13">
    <sortCondition ref="A6:A13"/>
  </sortState>
  <mergeCells count="17">
    <mergeCell ref="H2:I2"/>
    <mergeCell ref="J2:K2"/>
    <mergeCell ref="N4:O4"/>
    <mergeCell ref="P4:Q4"/>
    <mergeCell ref="B1:S1"/>
    <mergeCell ref="L2:M2"/>
    <mergeCell ref="N2:O2"/>
    <mergeCell ref="P2:Q2"/>
    <mergeCell ref="B4:C4"/>
    <mergeCell ref="D4:E4"/>
    <mergeCell ref="F4:G4"/>
    <mergeCell ref="H4:I4"/>
    <mergeCell ref="J4:K4"/>
    <mergeCell ref="L4:M4"/>
    <mergeCell ref="B2:C2"/>
    <mergeCell ref="D2:E2"/>
    <mergeCell ref="F2:G2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9926-FDFF-4166-8F79-4C1029EEAAF3}">
  <sheetPr>
    <pageSetUpPr fitToPage="1"/>
  </sheetPr>
  <dimension ref="A1:P59"/>
  <sheetViews>
    <sheetView showGridLines="0" tabSelected="1" zoomScale="70" zoomScaleNormal="70" workbookViewId="0">
      <pane xSplit="6" ySplit="3" topLeftCell="G4" activePane="bottomRight" state="frozen"/>
      <selection pane="topRight" activeCell="D1" sqref="D1"/>
      <selection pane="bottomLeft" activeCell="A4" sqref="A4"/>
      <selection pane="bottomRight" activeCell="E73" sqref="E73"/>
    </sheetView>
  </sheetViews>
  <sheetFormatPr baseColWidth="10" defaultColWidth="10.81640625" defaultRowHeight="14" x14ac:dyDescent="0.3"/>
  <cols>
    <col min="1" max="1" width="9" style="2" customWidth="1"/>
    <col min="2" max="4" width="10.6328125" style="2" customWidth="1"/>
    <col min="5" max="5" width="42.7265625" style="1" customWidth="1"/>
    <col min="6" max="6" width="28.1796875" style="1" customWidth="1"/>
    <col min="7" max="9" width="17.54296875" style="1" customWidth="1"/>
    <col min="10" max="13" width="20.7265625" style="1" customWidth="1"/>
    <col min="14" max="14" width="40.7265625" style="1" customWidth="1"/>
    <col min="15" max="15" width="4.54296875" style="1" customWidth="1"/>
    <col min="16" max="16384" width="10.81640625" style="1"/>
  </cols>
  <sheetData>
    <row r="1" spans="1:16" ht="50.15" customHeight="1" x14ac:dyDescent="0.3">
      <c r="A1" s="43" t="e" vm="1">
        <v>#VALUE!</v>
      </c>
      <c r="B1" s="44"/>
      <c r="C1" s="44"/>
      <c r="D1" s="45"/>
      <c r="E1" s="50">
        <f>COUNTA(E4:E59)</f>
        <v>56</v>
      </c>
      <c r="F1" s="51"/>
      <c r="G1" s="20" t="s">
        <v>61</v>
      </c>
      <c r="H1" s="21"/>
      <c r="I1" s="22"/>
      <c r="J1" s="16" t="s">
        <v>62</v>
      </c>
      <c r="K1" s="17"/>
      <c r="L1" s="18" t="s">
        <v>63</v>
      </c>
      <c r="M1" s="19"/>
      <c r="N1" s="30" t="s">
        <v>64</v>
      </c>
      <c r="P1" s="42" t="s">
        <v>79</v>
      </c>
    </row>
    <row r="2" spans="1:16" s="9" customFormat="1" ht="90" customHeight="1" x14ac:dyDescent="0.3">
      <c r="A2" s="46"/>
      <c r="B2" s="47"/>
      <c r="C2" s="47"/>
      <c r="D2" s="48"/>
      <c r="E2" s="52" t="s">
        <v>84</v>
      </c>
      <c r="F2" s="53"/>
      <c r="G2" s="12" t="s">
        <v>68</v>
      </c>
      <c r="H2" s="12" t="s">
        <v>69</v>
      </c>
      <c r="I2" s="12" t="s">
        <v>70</v>
      </c>
      <c r="J2" s="13" t="s">
        <v>71</v>
      </c>
      <c r="K2" s="13" t="s">
        <v>72</v>
      </c>
      <c r="L2" s="14" t="s">
        <v>73</v>
      </c>
      <c r="M2" s="14" t="s">
        <v>74</v>
      </c>
      <c r="N2" s="31" t="s">
        <v>81</v>
      </c>
      <c r="P2" s="42"/>
    </row>
    <row r="3" spans="1:16" s="10" customFormat="1" ht="50" customHeight="1" x14ac:dyDescent="0.35">
      <c r="A3" s="15" t="s">
        <v>58</v>
      </c>
      <c r="B3" s="15" t="s">
        <v>76</v>
      </c>
      <c r="C3" s="15" t="s">
        <v>75</v>
      </c>
      <c r="D3" s="15" t="s">
        <v>77</v>
      </c>
      <c r="E3" s="15" t="s">
        <v>59</v>
      </c>
      <c r="F3" s="15" t="s">
        <v>60</v>
      </c>
      <c r="G3" s="38">
        <f>COUNTIF(G4:G59,"X")</f>
        <v>10</v>
      </c>
      <c r="H3" s="38">
        <f>COUNTIF(H4:H59,"X")</f>
        <v>30</v>
      </c>
      <c r="I3" s="38">
        <f>COUNTIF(I4:I59,"X")</f>
        <v>3</v>
      </c>
      <c r="J3" s="39">
        <f>COUNTIF(J4:J59,"X")</f>
        <v>9</v>
      </c>
      <c r="K3" s="39">
        <f>COUNTIF(K4:K59,"X")</f>
        <v>15</v>
      </c>
      <c r="L3" s="40">
        <f>COUNTIF(L4:L59,"X")</f>
        <v>21</v>
      </c>
      <c r="M3" s="40">
        <f>COUNTIF(M4:M59,"X")</f>
        <v>8</v>
      </c>
      <c r="N3" s="41">
        <f>COUNTIF(N4:N59,"X")</f>
        <v>11</v>
      </c>
    </row>
    <row r="4" spans="1:16" ht="40" customHeight="1" x14ac:dyDescent="0.45">
      <c r="A4" s="11">
        <v>2017</v>
      </c>
      <c r="B4" s="11" t="s">
        <v>78</v>
      </c>
      <c r="C4" s="11" t="s">
        <v>78</v>
      </c>
      <c r="D4" s="11"/>
      <c r="E4" s="5" t="s">
        <v>8</v>
      </c>
      <c r="F4" s="5" t="s">
        <v>83</v>
      </c>
      <c r="G4" s="32"/>
      <c r="H4" s="32" t="s">
        <v>15</v>
      </c>
      <c r="I4" s="32"/>
      <c r="J4" s="33"/>
      <c r="K4" s="33"/>
      <c r="L4" s="34"/>
      <c r="M4" s="34" t="s">
        <v>15</v>
      </c>
      <c r="N4" s="35" t="s">
        <v>15</v>
      </c>
      <c r="O4" s="36"/>
      <c r="P4" s="37">
        <f>COUNTIF(G4:N4,"X")</f>
        <v>3</v>
      </c>
    </row>
    <row r="5" spans="1:16" ht="40" customHeight="1" x14ac:dyDescent="0.45">
      <c r="A5" s="11">
        <v>2017</v>
      </c>
      <c r="B5" s="11" t="s">
        <v>78</v>
      </c>
      <c r="C5" s="11" t="s">
        <v>78</v>
      </c>
      <c r="D5" s="11"/>
      <c r="E5" s="5" t="s">
        <v>9</v>
      </c>
      <c r="F5" s="5" t="s">
        <v>50</v>
      </c>
      <c r="G5" s="32" t="s">
        <v>15</v>
      </c>
      <c r="H5" s="32" t="s">
        <v>15</v>
      </c>
      <c r="I5" s="32"/>
      <c r="J5" s="33"/>
      <c r="K5" s="33"/>
      <c r="L5" s="34"/>
      <c r="M5" s="34"/>
      <c r="N5" s="35"/>
      <c r="O5" s="36"/>
      <c r="P5" s="37">
        <f>COUNTIF(G5:N5,"X")</f>
        <v>2</v>
      </c>
    </row>
    <row r="6" spans="1:16" ht="40" customHeight="1" x14ac:dyDescent="0.45">
      <c r="A6" s="11">
        <v>2017</v>
      </c>
      <c r="B6" s="11" t="s">
        <v>78</v>
      </c>
      <c r="C6" s="11" t="s">
        <v>78</v>
      </c>
      <c r="D6" s="11"/>
      <c r="E6" s="5" t="s">
        <v>10</v>
      </c>
      <c r="F6" s="5" t="s">
        <v>51</v>
      </c>
      <c r="G6" s="32"/>
      <c r="H6" s="32"/>
      <c r="I6" s="32"/>
      <c r="J6" s="33"/>
      <c r="K6" s="33"/>
      <c r="L6" s="34" t="s">
        <v>15</v>
      </c>
      <c r="M6" s="34" t="s">
        <v>15</v>
      </c>
      <c r="N6" s="35"/>
      <c r="O6" s="36"/>
      <c r="P6" s="37">
        <f>COUNTIF(G6:N6,"X")</f>
        <v>2</v>
      </c>
    </row>
    <row r="7" spans="1:16" ht="40" customHeight="1" x14ac:dyDescent="0.45">
      <c r="A7" s="11">
        <v>2017</v>
      </c>
      <c r="B7" s="11" t="s">
        <v>78</v>
      </c>
      <c r="C7" s="11" t="s">
        <v>78</v>
      </c>
      <c r="D7" s="11"/>
      <c r="E7" s="5" t="s">
        <v>7</v>
      </c>
      <c r="F7" s="5" t="s">
        <v>52</v>
      </c>
      <c r="G7" s="32"/>
      <c r="H7" s="32" t="s">
        <v>53</v>
      </c>
      <c r="I7" s="32"/>
      <c r="J7" s="33"/>
      <c r="K7" s="33"/>
      <c r="L7" s="34"/>
      <c r="M7" s="34" t="s">
        <v>15</v>
      </c>
      <c r="N7" s="35"/>
      <c r="O7" s="36"/>
      <c r="P7" s="37">
        <f>COUNTIF(G7:N7,"X")</f>
        <v>1</v>
      </c>
    </row>
    <row r="8" spans="1:16" ht="40" customHeight="1" x14ac:dyDescent="0.45">
      <c r="A8" s="11">
        <v>2017</v>
      </c>
      <c r="B8" s="11" t="s">
        <v>78</v>
      </c>
      <c r="C8" s="11" t="s">
        <v>78</v>
      </c>
      <c r="D8" s="11"/>
      <c r="E8" s="5" t="s">
        <v>12</v>
      </c>
      <c r="F8" s="5" t="s">
        <v>54</v>
      </c>
      <c r="G8" s="32"/>
      <c r="H8" s="32"/>
      <c r="I8" s="32"/>
      <c r="J8" s="33"/>
      <c r="K8" s="33"/>
      <c r="L8" s="34" t="s">
        <v>15</v>
      </c>
      <c r="M8" s="34"/>
      <c r="N8" s="35"/>
      <c r="O8" s="36"/>
      <c r="P8" s="37">
        <f>COUNTIF(G8:N8,"X")</f>
        <v>1</v>
      </c>
    </row>
    <row r="9" spans="1:16" ht="40" customHeight="1" x14ac:dyDescent="0.45">
      <c r="A9" s="11">
        <v>2017</v>
      </c>
      <c r="B9" s="11" t="s">
        <v>78</v>
      </c>
      <c r="C9" s="11" t="s">
        <v>78</v>
      </c>
      <c r="D9" s="11"/>
      <c r="E9" s="5" t="s">
        <v>11</v>
      </c>
      <c r="F9" s="5" t="s">
        <v>55</v>
      </c>
      <c r="G9" s="32"/>
      <c r="H9" s="32" t="s">
        <v>15</v>
      </c>
      <c r="I9" s="32"/>
      <c r="J9" s="33"/>
      <c r="K9" s="33"/>
      <c r="L9" s="34" t="s">
        <v>15</v>
      </c>
      <c r="M9" s="34" t="s">
        <v>15</v>
      </c>
      <c r="N9" s="35"/>
      <c r="O9" s="36"/>
      <c r="P9" s="37">
        <f>COUNTIF(G9:N9,"X")</f>
        <v>3</v>
      </c>
    </row>
    <row r="10" spans="1:16" ht="40" customHeight="1" x14ac:dyDescent="0.45">
      <c r="A10" s="11">
        <v>2017</v>
      </c>
      <c r="B10" s="11"/>
      <c r="C10" s="11" t="s">
        <v>78</v>
      </c>
      <c r="D10" s="11" t="s">
        <v>78</v>
      </c>
      <c r="E10" s="5" t="s">
        <v>65</v>
      </c>
      <c r="F10" s="5"/>
      <c r="G10" s="32"/>
      <c r="H10" s="32"/>
      <c r="I10" s="32"/>
      <c r="J10" s="33"/>
      <c r="K10" s="33"/>
      <c r="L10" s="34"/>
      <c r="M10" s="34"/>
      <c r="N10" s="35"/>
      <c r="O10" s="36"/>
      <c r="P10" s="37">
        <f>COUNTIF(G10:N10,"X")</f>
        <v>0</v>
      </c>
    </row>
    <row r="11" spans="1:16" ht="40" customHeight="1" x14ac:dyDescent="0.45">
      <c r="A11" s="11">
        <v>2017</v>
      </c>
      <c r="B11" s="11" t="s">
        <v>78</v>
      </c>
      <c r="C11" s="11"/>
      <c r="D11" s="11" t="s">
        <v>78</v>
      </c>
      <c r="E11" s="5" t="s">
        <v>3</v>
      </c>
      <c r="F11" s="5" t="s">
        <v>56</v>
      </c>
      <c r="G11" s="32"/>
      <c r="H11" s="32" t="s">
        <v>15</v>
      </c>
      <c r="I11" s="32" t="s">
        <v>15</v>
      </c>
      <c r="J11" s="33"/>
      <c r="K11" s="33"/>
      <c r="L11" s="34"/>
      <c r="M11" s="34"/>
      <c r="N11" s="35" t="s">
        <v>15</v>
      </c>
      <c r="O11" s="36"/>
      <c r="P11" s="37">
        <f>COUNTIF(G11:N11,"X")</f>
        <v>3</v>
      </c>
    </row>
    <row r="12" spans="1:16" ht="40" customHeight="1" x14ac:dyDescent="0.45">
      <c r="A12" s="11">
        <v>2017</v>
      </c>
      <c r="B12" s="11" t="s">
        <v>78</v>
      </c>
      <c r="C12" s="11" t="s">
        <v>78</v>
      </c>
      <c r="D12" s="11"/>
      <c r="E12" s="5" t="s">
        <v>66</v>
      </c>
      <c r="F12" s="5" t="s">
        <v>57</v>
      </c>
      <c r="G12" s="32"/>
      <c r="H12" s="32" t="s">
        <v>15</v>
      </c>
      <c r="I12" s="32"/>
      <c r="J12" s="33"/>
      <c r="K12" s="33" t="s">
        <v>15</v>
      </c>
      <c r="L12" s="34" t="s">
        <v>15</v>
      </c>
      <c r="M12" s="34"/>
      <c r="N12" s="35"/>
      <c r="O12" s="36"/>
      <c r="P12" s="37">
        <f>COUNTIF(G12:N12,"X")</f>
        <v>3</v>
      </c>
    </row>
    <row r="13" spans="1:16" ht="40" customHeight="1" x14ac:dyDescent="0.45">
      <c r="A13" s="11">
        <v>2018</v>
      </c>
      <c r="B13" s="11" t="s">
        <v>78</v>
      </c>
      <c r="C13" s="11" t="s">
        <v>78</v>
      </c>
      <c r="D13" s="11"/>
      <c r="E13" s="5" t="s">
        <v>8</v>
      </c>
      <c r="F13" s="5" t="s">
        <v>44</v>
      </c>
      <c r="G13" s="32"/>
      <c r="H13" s="32"/>
      <c r="I13" s="32"/>
      <c r="J13" s="33"/>
      <c r="K13" s="33"/>
      <c r="L13" s="34" t="s">
        <v>15</v>
      </c>
      <c r="M13" s="34"/>
      <c r="N13" s="35" t="s">
        <v>15</v>
      </c>
      <c r="O13" s="36"/>
      <c r="P13" s="37">
        <f>COUNTIF(G13:N13,"X")</f>
        <v>2</v>
      </c>
    </row>
    <row r="14" spans="1:16" ht="40" customHeight="1" x14ac:dyDescent="0.45">
      <c r="A14" s="11">
        <v>2018</v>
      </c>
      <c r="B14" s="11" t="s">
        <v>78</v>
      </c>
      <c r="C14" s="11" t="s">
        <v>78</v>
      </c>
      <c r="D14" s="11"/>
      <c r="E14" s="5" t="s">
        <v>9</v>
      </c>
      <c r="F14" s="5" t="s">
        <v>45</v>
      </c>
      <c r="G14" s="32"/>
      <c r="H14" s="32" t="s">
        <v>15</v>
      </c>
      <c r="I14" s="32"/>
      <c r="J14" s="33"/>
      <c r="K14" s="33"/>
      <c r="L14" s="34"/>
      <c r="M14" s="34"/>
      <c r="N14" s="35"/>
      <c r="O14" s="36"/>
      <c r="P14" s="37">
        <f>COUNTIF(G14:N14,"X")</f>
        <v>1</v>
      </c>
    </row>
    <row r="15" spans="1:16" ht="40" customHeight="1" x14ac:dyDescent="0.45">
      <c r="A15" s="11">
        <v>2018</v>
      </c>
      <c r="B15" s="11" t="s">
        <v>78</v>
      </c>
      <c r="C15" s="11" t="s">
        <v>78</v>
      </c>
      <c r="D15" s="11"/>
      <c r="E15" s="5" t="s">
        <v>10</v>
      </c>
      <c r="F15" s="5" t="s">
        <v>46</v>
      </c>
      <c r="G15" s="32"/>
      <c r="H15" s="32"/>
      <c r="I15" s="32"/>
      <c r="J15" s="33"/>
      <c r="K15" s="33"/>
      <c r="L15" s="34"/>
      <c r="M15" s="34"/>
      <c r="N15" s="35" t="s">
        <v>15</v>
      </c>
      <c r="O15" s="36"/>
      <c r="P15" s="37">
        <f>COUNTIF(G15:N15,"X")</f>
        <v>1</v>
      </c>
    </row>
    <row r="16" spans="1:16" ht="40" customHeight="1" x14ac:dyDescent="0.45">
      <c r="A16" s="11">
        <v>2018</v>
      </c>
      <c r="B16" s="11" t="s">
        <v>78</v>
      </c>
      <c r="C16" s="11" t="s">
        <v>78</v>
      </c>
      <c r="D16" s="11"/>
      <c r="E16" s="5" t="s">
        <v>7</v>
      </c>
      <c r="F16" s="5" t="s">
        <v>47</v>
      </c>
      <c r="G16" s="32"/>
      <c r="H16" s="32" t="s">
        <v>15</v>
      </c>
      <c r="I16" s="32"/>
      <c r="J16" s="33" t="s">
        <v>15</v>
      </c>
      <c r="K16" s="33" t="s">
        <v>15</v>
      </c>
      <c r="L16" s="34" t="s">
        <v>15</v>
      </c>
      <c r="M16" s="34"/>
      <c r="N16" s="35"/>
      <c r="O16" s="36"/>
      <c r="P16" s="37">
        <f>COUNTIF(G16:N16,"X")</f>
        <v>4</v>
      </c>
    </row>
    <row r="17" spans="1:16" ht="40" customHeight="1" x14ac:dyDescent="0.45">
      <c r="A17" s="11">
        <v>2018</v>
      </c>
      <c r="B17" s="11"/>
      <c r="C17" s="11" t="s">
        <v>78</v>
      </c>
      <c r="D17" s="11" t="s">
        <v>78</v>
      </c>
      <c r="E17" s="5" t="s">
        <v>11</v>
      </c>
      <c r="F17" s="5"/>
      <c r="G17" s="32"/>
      <c r="H17" s="32"/>
      <c r="I17" s="32"/>
      <c r="J17" s="33"/>
      <c r="K17" s="33"/>
      <c r="L17" s="34"/>
      <c r="M17" s="34"/>
      <c r="N17" s="35"/>
      <c r="O17" s="36"/>
      <c r="P17" s="37">
        <f>COUNTIF(G17:N17,"X")</f>
        <v>0</v>
      </c>
    </row>
    <row r="18" spans="1:16" ht="40" customHeight="1" x14ac:dyDescent="0.45">
      <c r="A18" s="11">
        <v>2018</v>
      </c>
      <c r="B18" s="11"/>
      <c r="C18" s="11" t="s">
        <v>78</v>
      </c>
      <c r="D18" s="11" t="s">
        <v>78</v>
      </c>
      <c r="E18" s="5" t="s">
        <v>65</v>
      </c>
      <c r="F18" s="5"/>
      <c r="G18" s="32"/>
      <c r="H18" s="32"/>
      <c r="I18" s="32"/>
      <c r="J18" s="33"/>
      <c r="K18" s="33"/>
      <c r="L18" s="34"/>
      <c r="M18" s="34"/>
      <c r="N18" s="35"/>
      <c r="O18" s="36"/>
      <c r="P18" s="37">
        <f>COUNTIF(G18:N18,"X")</f>
        <v>0</v>
      </c>
    </row>
    <row r="19" spans="1:16" ht="40" customHeight="1" x14ac:dyDescent="0.45">
      <c r="A19" s="11">
        <v>2018</v>
      </c>
      <c r="B19" s="11" t="s">
        <v>78</v>
      </c>
      <c r="C19" s="11" t="s">
        <v>78</v>
      </c>
      <c r="D19" s="11"/>
      <c r="E19" s="5" t="s">
        <v>3</v>
      </c>
      <c r="F19" s="5" t="s">
        <v>48</v>
      </c>
      <c r="G19" s="32"/>
      <c r="H19" s="32" t="s">
        <v>15</v>
      </c>
      <c r="I19" s="32"/>
      <c r="J19" s="33"/>
      <c r="K19" s="33"/>
      <c r="L19" s="34" t="s">
        <v>15</v>
      </c>
      <c r="M19" s="34"/>
      <c r="N19" s="35"/>
      <c r="O19" s="36"/>
      <c r="P19" s="37">
        <f>COUNTIF(G19:N19,"X")</f>
        <v>2</v>
      </c>
    </row>
    <row r="20" spans="1:16" ht="40" customHeight="1" x14ac:dyDescent="0.45">
      <c r="A20" s="11">
        <v>2018</v>
      </c>
      <c r="B20" s="11" t="s">
        <v>78</v>
      </c>
      <c r="C20" s="11" t="s">
        <v>78</v>
      </c>
      <c r="D20" s="11"/>
      <c r="E20" s="5" t="s">
        <v>66</v>
      </c>
      <c r="F20" s="5" t="s">
        <v>49</v>
      </c>
      <c r="G20" s="32" t="s">
        <v>15</v>
      </c>
      <c r="H20" s="32" t="s">
        <v>15</v>
      </c>
      <c r="I20" s="32"/>
      <c r="J20" s="33"/>
      <c r="K20" s="33" t="s">
        <v>15</v>
      </c>
      <c r="L20" s="34" t="s">
        <v>15</v>
      </c>
      <c r="M20" s="34"/>
      <c r="N20" s="35"/>
      <c r="O20" s="36"/>
      <c r="P20" s="37">
        <f>COUNTIF(G20:N20,"X")</f>
        <v>4</v>
      </c>
    </row>
    <row r="21" spans="1:16" ht="40" customHeight="1" x14ac:dyDescent="0.45">
      <c r="A21" s="11">
        <v>2019</v>
      </c>
      <c r="B21" s="11" t="s">
        <v>78</v>
      </c>
      <c r="C21" s="11" t="s">
        <v>78</v>
      </c>
      <c r="D21" s="11"/>
      <c r="E21" s="5" t="s">
        <v>8</v>
      </c>
      <c r="F21" s="5" t="s">
        <v>38</v>
      </c>
      <c r="G21" s="32" t="s">
        <v>15</v>
      </c>
      <c r="H21" s="32" t="s">
        <v>15</v>
      </c>
      <c r="I21" s="32"/>
      <c r="J21" s="33"/>
      <c r="K21" s="33"/>
      <c r="L21" s="34"/>
      <c r="M21" s="34"/>
      <c r="N21" s="35"/>
      <c r="O21" s="36"/>
      <c r="P21" s="37">
        <f>COUNTIF(G21:N21,"X")</f>
        <v>2</v>
      </c>
    </row>
    <row r="22" spans="1:16" ht="40" customHeight="1" x14ac:dyDescent="0.45">
      <c r="A22" s="11">
        <v>2019</v>
      </c>
      <c r="B22" s="11" t="s">
        <v>78</v>
      </c>
      <c r="C22" s="11" t="s">
        <v>78</v>
      </c>
      <c r="D22" s="11"/>
      <c r="E22" s="5" t="s">
        <v>9</v>
      </c>
      <c r="F22" s="5" t="s">
        <v>39</v>
      </c>
      <c r="G22" s="32"/>
      <c r="H22" s="32"/>
      <c r="I22" s="32"/>
      <c r="J22" s="33" t="s">
        <v>15</v>
      </c>
      <c r="K22" s="33" t="s">
        <v>15</v>
      </c>
      <c r="L22" s="34"/>
      <c r="M22" s="34"/>
      <c r="N22" s="35"/>
      <c r="O22" s="36"/>
      <c r="P22" s="37">
        <f>COUNTIF(G22:N22,"X")</f>
        <v>2</v>
      </c>
    </row>
    <row r="23" spans="1:16" ht="40" customHeight="1" x14ac:dyDescent="0.45">
      <c r="A23" s="11">
        <v>2019</v>
      </c>
      <c r="B23" s="11" t="s">
        <v>78</v>
      </c>
      <c r="C23" s="11" t="s">
        <v>78</v>
      </c>
      <c r="D23" s="11"/>
      <c r="E23" s="5" t="s">
        <v>10</v>
      </c>
      <c r="F23" s="5" t="s">
        <v>40</v>
      </c>
      <c r="G23" s="32"/>
      <c r="H23" s="32" t="s">
        <v>15</v>
      </c>
      <c r="I23" s="32"/>
      <c r="J23" s="33"/>
      <c r="K23" s="33"/>
      <c r="L23" s="34"/>
      <c r="M23" s="34"/>
      <c r="N23" s="35"/>
      <c r="O23" s="36"/>
      <c r="P23" s="37">
        <f>COUNTIF(G23:N23,"X")</f>
        <v>1</v>
      </c>
    </row>
    <row r="24" spans="1:16" ht="40" customHeight="1" x14ac:dyDescent="0.45">
      <c r="A24" s="11">
        <v>2019</v>
      </c>
      <c r="B24" s="11" t="s">
        <v>78</v>
      </c>
      <c r="C24" s="11" t="s">
        <v>78</v>
      </c>
      <c r="D24" s="11"/>
      <c r="E24" s="5" t="s">
        <v>7</v>
      </c>
      <c r="F24" s="5" t="s">
        <v>41</v>
      </c>
      <c r="G24" s="32" t="s">
        <v>15</v>
      </c>
      <c r="H24" s="32" t="s">
        <v>15</v>
      </c>
      <c r="I24" s="32"/>
      <c r="J24" s="33"/>
      <c r="K24" s="33"/>
      <c r="L24" s="34"/>
      <c r="M24" s="34"/>
      <c r="N24" s="35"/>
      <c r="O24" s="36"/>
      <c r="P24" s="37">
        <f>COUNTIF(G24:N24,"X")</f>
        <v>2</v>
      </c>
    </row>
    <row r="25" spans="1:16" ht="40" customHeight="1" x14ac:dyDescent="0.45">
      <c r="A25" s="11">
        <v>2019</v>
      </c>
      <c r="B25" s="11" t="s">
        <v>78</v>
      </c>
      <c r="C25" s="11" t="s">
        <v>78</v>
      </c>
      <c r="D25" s="11"/>
      <c r="E25" s="5" t="s">
        <v>11</v>
      </c>
      <c r="F25" s="5" t="s">
        <v>42</v>
      </c>
      <c r="G25" s="32"/>
      <c r="H25" s="32"/>
      <c r="I25" s="32" t="s">
        <v>15</v>
      </c>
      <c r="J25" s="33"/>
      <c r="K25" s="33" t="s">
        <v>15</v>
      </c>
      <c r="L25" s="34"/>
      <c r="M25" s="34"/>
      <c r="N25" s="35"/>
      <c r="O25" s="36"/>
      <c r="P25" s="37">
        <f>COUNTIF(G25:N25,"X")</f>
        <v>2</v>
      </c>
    </row>
    <row r="26" spans="1:16" ht="40" customHeight="1" x14ac:dyDescent="0.45">
      <c r="A26" s="11">
        <v>2019</v>
      </c>
      <c r="B26" s="11" t="s">
        <v>78</v>
      </c>
      <c r="C26" s="11" t="s">
        <v>78</v>
      </c>
      <c r="D26" s="11"/>
      <c r="E26" s="5" t="s">
        <v>65</v>
      </c>
      <c r="F26" s="5" t="s">
        <v>43</v>
      </c>
      <c r="G26" s="32"/>
      <c r="H26" s="32" t="s">
        <v>15</v>
      </c>
      <c r="I26" s="32"/>
      <c r="J26" s="33"/>
      <c r="K26" s="33"/>
      <c r="L26" s="34" t="s">
        <v>15</v>
      </c>
      <c r="M26" s="34"/>
      <c r="N26" s="35" t="s">
        <v>15</v>
      </c>
      <c r="O26" s="36"/>
      <c r="P26" s="37">
        <f>COUNTIF(G26:N26,"X")</f>
        <v>3</v>
      </c>
    </row>
    <row r="27" spans="1:16" ht="40" customHeight="1" x14ac:dyDescent="0.45">
      <c r="A27" s="11">
        <v>2019</v>
      </c>
      <c r="B27" s="11"/>
      <c r="C27" s="11" t="s">
        <v>78</v>
      </c>
      <c r="D27" s="11" t="s">
        <v>78</v>
      </c>
      <c r="E27" s="5" t="s">
        <v>66</v>
      </c>
      <c r="F27" s="5"/>
      <c r="G27" s="32"/>
      <c r="H27" s="32"/>
      <c r="I27" s="32"/>
      <c r="J27" s="33"/>
      <c r="K27" s="33"/>
      <c r="L27" s="34"/>
      <c r="M27" s="34"/>
      <c r="N27" s="35"/>
      <c r="O27" s="36"/>
      <c r="P27" s="37">
        <f>COUNTIF(G27:N27,"X")</f>
        <v>0</v>
      </c>
    </row>
    <row r="28" spans="1:16" ht="40" customHeight="1" x14ac:dyDescent="0.45">
      <c r="A28" s="11">
        <v>2020</v>
      </c>
      <c r="B28" s="11" t="s">
        <v>78</v>
      </c>
      <c r="C28" s="11"/>
      <c r="D28" s="11" t="s">
        <v>78</v>
      </c>
      <c r="E28" s="5" t="s">
        <v>8</v>
      </c>
      <c r="F28" s="5" t="s">
        <v>32</v>
      </c>
      <c r="G28" s="32"/>
      <c r="H28" s="32"/>
      <c r="I28" s="32"/>
      <c r="J28" s="33"/>
      <c r="K28" s="33"/>
      <c r="L28" s="34" t="s">
        <v>15</v>
      </c>
      <c r="M28" s="34"/>
      <c r="N28" s="35"/>
      <c r="O28" s="36"/>
      <c r="P28" s="37">
        <f>COUNTIF(G28:N28,"X")</f>
        <v>1</v>
      </c>
    </row>
    <row r="29" spans="1:16" ht="40" customHeight="1" x14ac:dyDescent="0.45">
      <c r="A29" s="11">
        <v>2020</v>
      </c>
      <c r="B29" s="11" t="s">
        <v>78</v>
      </c>
      <c r="C29" s="11" t="s">
        <v>78</v>
      </c>
      <c r="D29" s="11"/>
      <c r="E29" s="5" t="s">
        <v>9</v>
      </c>
      <c r="F29" s="5" t="s">
        <v>33</v>
      </c>
      <c r="G29" s="32"/>
      <c r="H29" s="32"/>
      <c r="I29" s="32"/>
      <c r="J29" s="33"/>
      <c r="K29" s="33"/>
      <c r="L29" s="34"/>
      <c r="M29" s="34" t="s">
        <v>15</v>
      </c>
      <c r="N29" s="35"/>
      <c r="O29" s="36"/>
      <c r="P29" s="37">
        <f>COUNTIF(G29:N29,"X")</f>
        <v>1</v>
      </c>
    </row>
    <row r="30" spans="1:16" ht="40" customHeight="1" x14ac:dyDescent="0.45">
      <c r="A30" s="11">
        <v>2020</v>
      </c>
      <c r="B30" s="11" t="s">
        <v>78</v>
      </c>
      <c r="C30" s="11" t="s">
        <v>78</v>
      </c>
      <c r="D30" s="11"/>
      <c r="E30" s="5" t="s">
        <v>7</v>
      </c>
      <c r="F30" s="5" t="s">
        <v>34</v>
      </c>
      <c r="G30" s="32"/>
      <c r="H30" s="32" t="s">
        <v>15</v>
      </c>
      <c r="I30" s="32"/>
      <c r="J30" s="33"/>
      <c r="K30" s="33"/>
      <c r="L30" s="34"/>
      <c r="M30" s="34" t="s">
        <v>15</v>
      </c>
      <c r="N30" s="35"/>
      <c r="O30" s="36"/>
      <c r="P30" s="37">
        <f>COUNTIF(G30:N30,"X")</f>
        <v>2</v>
      </c>
    </row>
    <row r="31" spans="1:16" ht="40" customHeight="1" x14ac:dyDescent="0.45">
      <c r="A31" s="11">
        <v>2020</v>
      </c>
      <c r="B31" s="11" t="s">
        <v>78</v>
      </c>
      <c r="C31" s="11"/>
      <c r="D31" s="11" t="s">
        <v>78</v>
      </c>
      <c r="E31" s="5" t="s">
        <v>11</v>
      </c>
      <c r="F31" s="5" t="s">
        <v>35</v>
      </c>
      <c r="G31" s="32"/>
      <c r="H31" s="32" t="s">
        <v>15</v>
      </c>
      <c r="I31" s="32"/>
      <c r="J31" s="33"/>
      <c r="K31" s="33"/>
      <c r="L31" s="34"/>
      <c r="M31" s="34"/>
      <c r="N31" s="35"/>
      <c r="O31" s="36"/>
      <c r="P31" s="37">
        <f>COUNTIF(G31:N31,"X")</f>
        <v>1</v>
      </c>
    </row>
    <row r="32" spans="1:16" ht="40" customHeight="1" x14ac:dyDescent="0.45">
      <c r="A32" s="11">
        <v>2020</v>
      </c>
      <c r="B32" s="11"/>
      <c r="C32" s="11" t="s">
        <v>78</v>
      </c>
      <c r="D32" s="11" t="s">
        <v>78</v>
      </c>
      <c r="E32" s="5" t="s">
        <v>65</v>
      </c>
      <c r="F32" s="5"/>
      <c r="G32" s="32"/>
      <c r="H32" s="32"/>
      <c r="I32" s="32"/>
      <c r="J32" s="33"/>
      <c r="K32" s="33"/>
      <c r="L32" s="34"/>
      <c r="M32" s="34"/>
      <c r="N32" s="35"/>
      <c r="O32" s="36"/>
      <c r="P32" s="37">
        <f>COUNTIF(G32:N32,"X")</f>
        <v>0</v>
      </c>
    </row>
    <row r="33" spans="1:16" ht="40" customHeight="1" x14ac:dyDescent="0.45">
      <c r="A33" s="11">
        <v>2020</v>
      </c>
      <c r="B33" s="11" t="s">
        <v>78</v>
      </c>
      <c r="C33" s="11"/>
      <c r="D33" s="11" t="s">
        <v>78</v>
      </c>
      <c r="E33" s="5" t="s">
        <v>5</v>
      </c>
      <c r="F33" s="5" t="s">
        <v>36</v>
      </c>
      <c r="G33" s="32"/>
      <c r="H33" s="32" t="s">
        <v>15</v>
      </c>
      <c r="I33" s="32"/>
      <c r="J33" s="33" t="s">
        <v>15</v>
      </c>
      <c r="K33" s="33" t="s">
        <v>15</v>
      </c>
      <c r="L33" s="34"/>
      <c r="M33" s="34"/>
      <c r="N33" s="35"/>
      <c r="O33" s="36"/>
      <c r="P33" s="37">
        <f>COUNTIF(G33:N33,"X")</f>
        <v>3</v>
      </c>
    </row>
    <row r="34" spans="1:16" ht="40" customHeight="1" x14ac:dyDescent="0.45">
      <c r="A34" s="11">
        <v>2020</v>
      </c>
      <c r="B34" s="11" t="s">
        <v>78</v>
      </c>
      <c r="C34" s="11" t="s">
        <v>78</v>
      </c>
      <c r="D34" s="11"/>
      <c r="E34" s="5" t="s">
        <v>3</v>
      </c>
      <c r="F34" s="5" t="s">
        <v>37</v>
      </c>
      <c r="G34" s="32"/>
      <c r="H34" s="32" t="s">
        <v>15</v>
      </c>
      <c r="I34" s="32"/>
      <c r="J34" s="33" t="s">
        <v>15</v>
      </c>
      <c r="K34" s="33" t="s">
        <v>15</v>
      </c>
      <c r="L34" s="34" t="s">
        <v>15</v>
      </c>
      <c r="M34" s="34"/>
      <c r="N34" s="35"/>
      <c r="O34" s="36"/>
      <c r="P34" s="37">
        <f>COUNTIF(G34:N34,"X")</f>
        <v>4</v>
      </c>
    </row>
    <row r="35" spans="1:16" ht="40" customHeight="1" x14ac:dyDescent="0.45">
      <c r="A35" s="11">
        <v>2021</v>
      </c>
      <c r="B35" s="11" t="s">
        <v>78</v>
      </c>
      <c r="C35" s="11" t="s">
        <v>78</v>
      </c>
      <c r="D35" s="11"/>
      <c r="E35" s="5" t="s">
        <v>8</v>
      </c>
      <c r="F35" s="5" t="s">
        <v>27</v>
      </c>
      <c r="G35" s="32"/>
      <c r="H35" s="32"/>
      <c r="I35" s="32"/>
      <c r="J35" s="33" t="s">
        <v>15</v>
      </c>
      <c r="K35" s="33"/>
      <c r="L35" s="34" t="s">
        <v>15</v>
      </c>
      <c r="M35" s="34" t="s">
        <v>15</v>
      </c>
      <c r="N35" s="35"/>
      <c r="O35" s="36"/>
      <c r="P35" s="37">
        <f>COUNTIF(G35:N35,"X")</f>
        <v>3</v>
      </c>
    </row>
    <row r="36" spans="1:16" ht="40" customHeight="1" x14ac:dyDescent="0.45">
      <c r="A36" s="11">
        <v>2021</v>
      </c>
      <c r="B36" s="11" t="s">
        <v>78</v>
      </c>
      <c r="C36" s="11" t="s">
        <v>78</v>
      </c>
      <c r="D36" s="11"/>
      <c r="E36" s="5" t="s">
        <v>9</v>
      </c>
      <c r="F36" s="5" t="s">
        <v>28</v>
      </c>
      <c r="G36" s="32"/>
      <c r="H36" s="32" t="s">
        <v>15</v>
      </c>
      <c r="I36" s="32"/>
      <c r="J36" s="33"/>
      <c r="K36" s="33" t="s">
        <v>15</v>
      </c>
      <c r="L36" s="34"/>
      <c r="M36" s="34"/>
      <c r="N36" s="35"/>
      <c r="O36" s="36"/>
      <c r="P36" s="37">
        <f>COUNTIF(G36:N36,"X")</f>
        <v>2</v>
      </c>
    </row>
    <row r="37" spans="1:16" ht="40" customHeight="1" x14ac:dyDescent="0.45">
      <c r="A37" s="11">
        <v>2021</v>
      </c>
      <c r="B37" s="11" t="s">
        <v>78</v>
      </c>
      <c r="C37" s="11" t="s">
        <v>80</v>
      </c>
      <c r="D37" s="11"/>
      <c r="E37" s="5" t="s">
        <v>7</v>
      </c>
      <c r="F37" s="5" t="s">
        <v>29</v>
      </c>
      <c r="G37" s="32" t="s">
        <v>15</v>
      </c>
      <c r="H37" s="32" t="s">
        <v>15</v>
      </c>
      <c r="I37" s="32"/>
      <c r="J37" s="33" t="s">
        <v>15</v>
      </c>
      <c r="K37" s="33" t="s">
        <v>15</v>
      </c>
      <c r="L37" s="34" t="s">
        <v>15</v>
      </c>
      <c r="M37" s="34"/>
      <c r="N37" s="35"/>
      <c r="O37" s="36"/>
      <c r="P37" s="37">
        <f>COUNTIF(G37:N37,"X")</f>
        <v>5</v>
      </c>
    </row>
    <row r="38" spans="1:16" ht="40" customHeight="1" x14ac:dyDescent="0.45">
      <c r="A38" s="11">
        <v>2021</v>
      </c>
      <c r="B38" s="11" t="s">
        <v>78</v>
      </c>
      <c r="C38" s="11" t="s">
        <v>78</v>
      </c>
      <c r="D38" s="11"/>
      <c r="E38" s="5" t="s">
        <v>11</v>
      </c>
      <c r="F38" s="5" t="s">
        <v>30</v>
      </c>
      <c r="G38" s="32"/>
      <c r="H38" s="32" t="s">
        <v>15</v>
      </c>
      <c r="I38" s="32"/>
      <c r="J38" s="33" t="s">
        <v>15</v>
      </c>
      <c r="K38" s="33"/>
      <c r="L38" s="34" t="s">
        <v>15</v>
      </c>
      <c r="M38" s="34"/>
      <c r="N38" s="35"/>
      <c r="O38" s="36"/>
      <c r="P38" s="37">
        <f>COUNTIF(G38:N38,"X")</f>
        <v>3</v>
      </c>
    </row>
    <row r="39" spans="1:16" ht="40" customHeight="1" x14ac:dyDescent="0.45">
      <c r="A39" s="11">
        <v>2021</v>
      </c>
      <c r="B39" s="11" t="s">
        <v>78</v>
      </c>
      <c r="C39" s="11" t="s">
        <v>78</v>
      </c>
      <c r="D39" s="11"/>
      <c r="E39" s="5" t="s">
        <v>65</v>
      </c>
      <c r="F39" s="5" t="s">
        <v>82</v>
      </c>
      <c r="G39" s="32"/>
      <c r="H39" s="32" t="s">
        <v>15</v>
      </c>
      <c r="I39" s="32"/>
      <c r="J39" s="33"/>
      <c r="K39" s="33"/>
      <c r="L39" s="34" t="s">
        <v>15</v>
      </c>
      <c r="M39" s="34" t="s">
        <v>15</v>
      </c>
      <c r="N39" s="35"/>
      <c r="O39" s="36"/>
      <c r="P39" s="37">
        <f>COUNTIF(G39:N39,"X")</f>
        <v>3</v>
      </c>
    </row>
    <row r="40" spans="1:16" ht="40" customHeight="1" x14ac:dyDescent="0.45">
      <c r="A40" s="11">
        <v>2021</v>
      </c>
      <c r="B40" s="11" t="s">
        <v>78</v>
      </c>
      <c r="C40" s="11"/>
      <c r="D40" s="11" t="s">
        <v>78</v>
      </c>
      <c r="E40" s="5" t="s">
        <v>67</v>
      </c>
      <c r="F40" s="5" t="s">
        <v>31</v>
      </c>
      <c r="G40" s="32" t="s">
        <v>15</v>
      </c>
      <c r="H40" s="32" t="s">
        <v>15</v>
      </c>
      <c r="I40" s="32"/>
      <c r="J40" s="33"/>
      <c r="K40" s="33" t="s">
        <v>15</v>
      </c>
      <c r="L40" s="34" t="s">
        <v>15</v>
      </c>
      <c r="M40" s="34"/>
      <c r="N40" s="35"/>
      <c r="O40" s="36"/>
      <c r="P40" s="37">
        <f>COUNTIF(G40:N40,"X")</f>
        <v>4</v>
      </c>
    </row>
    <row r="41" spans="1:16" ht="40" customHeight="1" x14ac:dyDescent="0.45">
      <c r="A41" s="11">
        <v>2023</v>
      </c>
      <c r="B41" s="11"/>
      <c r="C41" s="11" t="s">
        <v>78</v>
      </c>
      <c r="D41" s="11" t="s">
        <v>78</v>
      </c>
      <c r="E41" s="5" t="s">
        <v>66</v>
      </c>
      <c r="F41" s="5"/>
      <c r="G41" s="32"/>
      <c r="H41" s="32"/>
      <c r="I41" s="32"/>
      <c r="J41" s="33"/>
      <c r="K41" s="33"/>
      <c r="L41" s="34"/>
      <c r="M41" s="34"/>
      <c r="N41" s="35"/>
      <c r="O41" s="36"/>
      <c r="P41" s="37">
        <f>COUNTIF(G41:N41,"X")</f>
        <v>0</v>
      </c>
    </row>
    <row r="42" spans="1:16" ht="40" customHeight="1" x14ac:dyDescent="0.45">
      <c r="A42" s="11">
        <v>2022</v>
      </c>
      <c r="B42" s="11"/>
      <c r="C42" s="11" t="s">
        <v>78</v>
      </c>
      <c r="D42" s="11" t="s">
        <v>78</v>
      </c>
      <c r="E42" s="5" t="s">
        <v>8</v>
      </c>
      <c r="F42" s="5"/>
      <c r="G42" s="32"/>
      <c r="H42" s="32"/>
      <c r="I42" s="32"/>
      <c r="J42" s="33"/>
      <c r="K42" s="33"/>
      <c r="L42" s="34"/>
      <c r="M42" s="34"/>
      <c r="N42" s="35"/>
      <c r="O42" s="36"/>
      <c r="P42" s="37">
        <f>COUNTIF(G42:N42,"X")</f>
        <v>0</v>
      </c>
    </row>
    <row r="43" spans="1:16" ht="40" customHeight="1" x14ac:dyDescent="0.45">
      <c r="A43" s="11">
        <v>2022</v>
      </c>
      <c r="B43" s="11" t="s">
        <v>78</v>
      </c>
      <c r="C43" s="11" t="s">
        <v>78</v>
      </c>
      <c r="D43" s="11"/>
      <c r="E43" s="5" t="s">
        <v>9</v>
      </c>
      <c r="F43" s="5" t="s">
        <v>22</v>
      </c>
      <c r="G43" s="32"/>
      <c r="H43" s="32" t="s">
        <v>15</v>
      </c>
      <c r="I43" s="32"/>
      <c r="J43" s="33" t="s">
        <v>15</v>
      </c>
      <c r="K43" s="33" t="s">
        <v>15</v>
      </c>
      <c r="L43" s="34" t="s">
        <v>15</v>
      </c>
      <c r="M43" s="34"/>
      <c r="N43" s="35" t="s">
        <v>15</v>
      </c>
      <c r="O43" s="36"/>
      <c r="P43" s="37">
        <f>COUNTIF(G43:N43,"X")</f>
        <v>5</v>
      </c>
    </row>
    <row r="44" spans="1:16" ht="40" customHeight="1" x14ac:dyDescent="0.45">
      <c r="A44" s="11">
        <v>2022</v>
      </c>
      <c r="B44" s="11" t="s">
        <v>78</v>
      </c>
      <c r="C44" s="11" t="s">
        <v>78</v>
      </c>
      <c r="D44" s="11"/>
      <c r="E44" s="5" t="s">
        <v>10</v>
      </c>
      <c r="F44" s="5" t="s">
        <v>23</v>
      </c>
      <c r="G44" s="32" t="s">
        <v>15</v>
      </c>
      <c r="H44" s="32" t="s">
        <v>15</v>
      </c>
      <c r="I44" s="32"/>
      <c r="J44" s="33"/>
      <c r="K44" s="33"/>
      <c r="L44" s="34"/>
      <c r="M44" s="34"/>
      <c r="N44" s="35"/>
      <c r="O44" s="36"/>
      <c r="P44" s="37">
        <f>COUNTIF(G44:N44,"X")</f>
        <v>2</v>
      </c>
    </row>
    <row r="45" spans="1:16" ht="40" customHeight="1" x14ac:dyDescent="0.45">
      <c r="A45" s="11">
        <v>2022</v>
      </c>
      <c r="B45" s="11"/>
      <c r="C45" s="11" t="s">
        <v>78</v>
      </c>
      <c r="D45" s="11" t="s">
        <v>78</v>
      </c>
      <c r="E45" s="5" t="s">
        <v>7</v>
      </c>
      <c r="F45" s="5"/>
      <c r="G45" s="32"/>
      <c r="H45" s="32"/>
      <c r="I45" s="32"/>
      <c r="J45" s="33"/>
      <c r="K45" s="33"/>
      <c r="L45" s="34"/>
      <c r="M45" s="34"/>
      <c r="N45" s="35"/>
      <c r="O45" s="36"/>
      <c r="P45" s="37">
        <f>COUNTIF(G45:N45,"X")</f>
        <v>0</v>
      </c>
    </row>
    <row r="46" spans="1:16" ht="40" customHeight="1" x14ac:dyDescent="0.45">
      <c r="A46" s="11">
        <v>2018</v>
      </c>
      <c r="B46" s="11"/>
      <c r="C46" s="11" t="s">
        <v>78</v>
      </c>
      <c r="D46" s="11" t="s">
        <v>78</v>
      </c>
      <c r="E46" s="5" t="s">
        <v>12</v>
      </c>
      <c r="F46" s="5"/>
      <c r="G46" s="32"/>
      <c r="H46" s="32"/>
      <c r="I46" s="32"/>
      <c r="J46" s="33"/>
      <c r="K46" s="33"/>
      <c r="L46" s="34"/>
      <c r="M46" s="34"/>
      <c r="N46" s="35"/>
      <c r="O46" s="36"/>
      <c r="P46" s="37">
        <f>COUNTIF(G46:N46,"X")</f>
        <v>0</v>
      </c>
    </row>
    <row r="47" spans="1:16" ht="40" customHeight="1" x14ac:dyDescent="0.45">
      <c r="A47" s="11">
        <v>2022</v>
      </c>
      <c r="B47" s="11"/>
      <c r="C47" s="11" t="s">
        <v>78</v>
      </c>
      <c r="D47" s="11" t="s">
        <v>78</v>
      </c>
      <c r="E47" s="5" t="s">
        <v>11</v>
      </c>
      <c r="F47" s="5"/>
      <c r="G47" s="32"/>
      <c r="H47" s="32"/>
      <c r="I47" s="32"/>
      <c r="J47" s="33"/>
      <c r="K47" s="33"/>
      <c r="L47" s="34"/>
      <c r="M47" s="34"/>
      <c r="N47" s="35"/>
      <c r="O47" s="36"/>
      <c r="P47" s="37">
        <f>COUNTIF(G47:N47,"X")</f>
        <v>0</v>
      </c>
    </row>
    <row r="48" spans="1:16" ht="40" customHeight="1" x14ac:dyDescent="0.45">
      <c r="A48" s="11">
        <v>2022</v>
      </c>
      <c r="B48" s="11"/>
      <c r="C48" s="11" t="s">
        <v>78</v>
      </c>
      <c r="D48" s="11" t="s">
        <v>78</v>
      </c>
      <c r="E48" s="5" t="s">
        <v>65</v>
      </c>
      <c r="F48" s="5"/>
      <c r="G48" s="32"/>
      <c r="H48" s="32"/>
      <c r="I48" s="32"/>
      <c r="J48" s="33"/>
      <c r="K48" s="33"/>
      <c r="L48" s="34"/>
      <c r="M48" s="34"/>
      <c r="N48" s="35"/>
      <c r="O48" s="36"/>
      <c r="P48" s="37">
        <f>COUNTIF(G48:N48,"X")</f>
        <v>0</v>
      </c>
    </row>
    <row r="49" spans="1:16" ht="40" customHeight="1" x14ac:dyDescent="0.45">
      <c r="A49" s="11">
        <v>2022</v>
      </c>
      <c r="B49" s="11" t="s">
        <v>78</v>
      </c>
      <c r="C49" s="11" t="s">
        <v>78</v>
      </c>
      <c r="D49" s="11"/>
      <c r="E49" s="5" t="s">
        <v>5</v>
      </c>
      <c r="F49" s="5" t="s">
        <v>24</v>
      </c>
      <c r="G49" s="32"/>
      <c r="H49" s="32" t="s">
        <v>15</v>
      </c>
      <c r="I49" s="32"/>
      <c r="J49" s="33"/>
      <c r="K49" s="33" t="s">
        <v>15</v>
      </c>
      <c r="L49" s="34" t="s">
        <v>15</v>
      </c>
      <c r="M49" s="34"/>
      <c r="N49" s="35"/>
      <c r="O49" s="36"/>
      <c r="P49" s="37">
        <f>COUNTIF(G49:N49,"X")</f>
        <v>3</v>
      </c>
    </row>
    <row r="50" spans="1:16" ht="40" customHeight="1" x14ac:dyDescent="0.45">
      <c r="A50" s="11">
        <v>2022</v>
      </c>
      <c r="B50" s="11" t="s">
        <v>78</v>
      </c>
      <c r="C50" s="11" t="s">
        <v>78</v>
      </c>
      <c r="D50" s="11"/>
      <c r="E50" s="5" t="s">
        <v>3</v>
      </c>
      <c r="F50" s="5" t="s">
        <v>25</v>
      </c>
      <c r="G50" s="32" t="s">
        <v>15</v>
      </c>
      <c r="H50" s="32" t="s">
        <v>15</v>
      </c>
      <c r="I50" s="32"/>
      <c r="J50" s="33"/>
      <c r="K50" s="33" t="s">
        <v>15</v>
      </c>
      <c r="L50" s="34"/>
      <c r="M50" s="34"/>
      <c r="N50" s="35" t="s">
        <v>15</v>
      </c>
      <c r="O50" s="36"/>
      <c r="P50" s="37">
        <f>COUNTIF(G50:N50,"X")</f>
        <v>4</v>
      </c>
    </row>
    <row r="51" spans="1:16" ht="40" customHeight="1" x14ac:dyDescent="0.45">
      <c r="A51" s="11">
        <v>2022</v>
      </c>
      <c r="B51" s="11" t="s">
        <v>78</v>
      </c>
      <c r="C51" s="11" t="s">
        <v>78</v>
      </c>
      <c r="D51" s="11"/>
      <c r="E51" s="5" t="s">
        <v>66</v>
      </c>
      <c r="F51" s="5" t="s">
        <v>26</v>
      </c>
      <c r="G51" s="32"/>
      <c r="H51" s="32" t="s">
        <v>15</v>
      </c>
      <c r="I51" s="32"/>
      <c r="J51" s="33"/>
      <c r="K51" s="33" t="s">
        <v>15</v>
      </c>
      <c r="L51" s="34"/>
      <c r="M51" s="34"/>
      <c r="N51" s="35"/>
      <c r="O51" s="36"/>
      <c r="P51" s="37">
        <f>COUNTIF(G51:N51,"X")</f>
        <v>2</v>
      </c>
    </row>
    <row r="52" spans="1:16" ht="40" customHeight="1" x14ac:dyDescent="0.45">
      <c r="A52" s="11">
        <v>2023</v>
      </c>
      <c r="B52" s="11" t="s">
        <v>78</v>
      </c>
      <c r="C52" s="11" t="s">
        <v>78</v>
      </c>
      <c r="D52" s="11"/>
      <c r="E52" s="5" t="s">
        <v>8</v>
      </c>
      <c r="F52" s="5" t="s">
        <v>17</v>
      </c>
      <c r="G52" s="32"/>
      <c r="H52" s="32"/>
      <c r="I52" s="32"/>
      <c r="J52" s="33"/>
      <c r="K52" s="33"/>
      <c r="L52" s="34" t="s">
        <v>15</v>
      </c>
      <c r="M52" s="34"/>
      <c r="N52" s="35" t="s">
        <v>15</v>
      </c>
      <c r="O52" s="36"/>
      <c r="P52" s="37">
        <f>COUNTIF(G52:N52,"X")</f>
        <v>2</v>
      </c>
    </row>
    <row r="53" spans="1:16" ht="40" customHeight="1" x14ac:dyDescent="0.45">
      <c r="A53" s="11">
        <v>2023</v>
      </c>
      <c r="B53" s="11" t="s">
        <v>78</v>
      </c>
      <c r="C53" s="11" t="s">
        <v>78</v>
      </c>
      <c r="D53" s="11"/>
      <c r="E53" s="5" t="s">
        <v>9</v>
      </c>
      <c r="F53" s="5" t="s">
        <v>16</v>
      </c>
      <c r="G53" s="32"/>
      <c r="H53" s="32"/>
      <c r="I53" s="32"/>
      <c r="J53" s="33" t="s">
        <v>15</v>
      </c>
      <c r="K53" s="33"/>
      <c r="L53" s="34"/>
      <c r="M53" s="34"/>
      <c r="N53" s="35" t="s">
        <v>15</v>
      </c>
      <c r="O53" s="36"/>
      <c r="P53" s="37">
        <f>COUNTIF(G53:N53,"X")</f>
        <v>2</v>
      </c>
    </row>
    <row r="54" spans="1:16" ht="40" customHeight="1" x14ac:dyDescent="0.45">
      <c r="A54" s="11">
        <v>2023</v>
      </c>
      <c r="B54" s="11" t="s">
        <v>78</v>
      </c>
      <c r="C54" s="11" t="s">
        <v>78</v>
      </c>
      <c r="D54" s="11"/>
      <c r="E54" s="5" t="s">
        <v>10</v>
      </c>
      <c r="F54" s="5" t="s">
        <v>18</v>
      </c>
      <c r="G54" s="32"/>
      <c r="H54" s="32" t="s">
        <v>15</v>
      </c>
      <c r="I54" s="32"/>
      <c r="J54" s="33"/>
      <c r="K54" s="33"/>
      <c r="L54" s="34"/>
      <c r="M54" s="34"/>
      <c r="N54" s="35"/>
      <c r="O54" s="36"/>
      <c r="P54" s="37">
        <f>COUNTIF(G54:N54,"X")</f>
        <v>1</v>
      </c>
    </row>
    <row r="55" spans="1:16" ht="40" customHeight="1" x14ac:dyDescent="0.45">
      <c r="A55" s="11">
        <v>2023</v>
      </c>
      <c r="B55" s="11" t="s">
        <v>78</v>
      </c>
      <c r="C55" s="11" t="s">
        <v>78</v>
      </c>
      <c r="D55" s="11"/>
      <c r="E55" s="5" t="s">
        <v>7</v>
      </c>
      <c r="F55" s="5" t="s">
        <v>19</v>
      </c>
      <c r="G55" s="32" t="s">
        <v>15</v>
      </c>
      <c r="H55" s="32" t="s">
        <v>15</v>
      </c>
      <c r="I55" s="32"/>
      <c r="J55" s="33"/>
      <c r="K55" s="33" t="s">
        <v>15</v>
      </c>
      <c r="L55" s="34" t="s">
        <v>15</v>
      </c>
      <c r="M55" s="34"/>
      <c r="N55" s="35" t="s">
        <v>15</v>
      </c>
      <c r="O55" s="36"/>
      <c r="P55" s="37">
        <f>COUNTIF(G55:N55,"X")</f>
        <v>5</v>
      </c>
    </row>
    <row r="56" spans="1:16" ht="40" customHeight="1" x14ac:dyDescent="0.45">
      <c r="A56" s="11">
        <v>2023</v>
      </c>
      <c r="B56" s="11" t="s">
        <v>78</v>
      </c>
      <c r="C56" s="11" t="s">
        <v>78</v>
      </c>
      <c r="D56" s="11"/>
      <c r="E56" s="5" t="s">
        <v>11</v>
      </c>
      <c r="F56" s="5" t="s">
        <v>20</v>
      </c>
      <c r="G56" s="32" t="s">
        <v>15</v>
      </c>
      <c r="H56" s="32"/>
      <c r="I56" s="32" t="s">
        <v>15</v>
      </c>
      <c r="J56" s="33"/>
      <c r="K56" s="33"/>
      <c r="L56" s="34"/>
      <c r="M56" s="34"/>
      <c r="N56" s="35" t="s">
        <v>15</v>
      </c>
      <c r="O56" s="36"/>
      <c r="P56" s="37">
        <f>COUNTIF(G56:N56,"X")</f>
        <v>3</v>
      </c>
    </row>
    <row r="57" spans="1:16" ht="40" customHeight="1" x14ac:dyDescent="0.45">
      <c r="A57" s="11">
        <v>2023</v>
      </c>
      <c r="B57" s="11" t="s">
        <v>78</v>
      </c>
      <c r="C57" s="11" t="s">
        <v>78</v>
      </c>
      <c r="D57" s="11"/>
      <c r="E57" s="5" t="s">
        <v>65</v>
      </c>
      <c r="F57" s="5" t="s">
        <v>21</v>
      </c>
      <c r="G57" s="32"/>
      <c r="H57" s="32" t="s">
        <v>15</v>
      </c>
      <c r="I57" s="32"/>
      <c r="J57" s="33"/>
      <c r="K57" s="33"/>
      <c r="L57" s="34" t="s">
        <v>15</v>
      </c>
      <c r="M57" s="34"/>
      <c r="N57" s="35"/>
      <c r="O57" s="36"/>
      <c r="P57" s="37">
        <f>COUNTIF(G57:N57,"X")</f>
        <v>2</v>
      </c>
    </row>
    <row r="58" spans="1:16" ht="40" customHeight="1" x14ac:dyDescent="0.45">
      <c r="A58" s="11">
        <v>2023</v>
      </c>
      <c r="B58" s="11"/>
      <c r="C58" s="11" t="s">
        <v>78</v>
      </c>
      <c r="D58" s="11" t="s">
        <v>78</v>
      </c>
      <c r="E58" s="5" t="s">
        <v>5</v>
      </c>
      <c r="F58" s="5"/>
      <c r="G58" s="32"/>
      <c r="H58" s="32"/>
      <c r="I58" s="32"/>
      <c r="J58" s="33"/>
      <c r="K58" s="33"/>
      <c r="L58" s="34"/>
      <c r="M58" s="34"/>
      <c r="N58" s="35"/>
      <c r="O58" s="36"/>
      <c r="P58" s="37">
        <f>COUNTIF(G58:N58,"X")</f>
        <v>0</v>
      </c>
    </row>
    <row r="59" spans="1:16" ht="40" customHeight="1" x14ac:dyDescent="0.45">
      <c r="A59" s="11">
        <v>2023</v>
      </c>
      <c r="B59" s="11"/>
      <c r="C59" s="11" t="s">
        <v>78</v>
      </c>
      <c r="D59" s="11" t="s">
        <v>78</v>
      </c>
      <c r="E59" s="5" t="s">
        <v>3</v>
      </c>
      <c r="F59" s="5"/>
      <c r="G59" s="32"/>
      <c r="H59" s="32"/>
      <c r="I59" s="32"/>
      <c r="J59" s="33"/>
      <c r="K59" s="33"/>
      <c r="L59" s="34"/>
      <c r="M59" s="34"/>
      <c r="N59" s="35"/>
      <c r="O59" s="36"/>
      <c r="P59" s="37">
        <f>COUNTIF(G59:N59,"X")</f>
        <v>0</v>
      </c>
    </row>
  </sheetData>
  <autoFilter ref="A3:P59" xr:uid="{14CF9926-FDFF-4166-8F79-4C1029EEAAF3}">
    <sortState xmlns:xlrd2="http://schemas.microsoft.com/office/spreadsheetml/2017/richdata2" ref="A4:P59">
      <sortCondition sortBy="fontColor" ref="A3:A59" dxfId="2"/>
    </sortState>
  </autoFilter>
  <sortState xmlns:xlrd2="http://schemas.microsoft.com/office/spreadsheetml/2017/richdata2" ref="A4:V59">
    <sortCondition ref="A4:A59"/>
    <sortCondition ref="E4:E59"/>
  </sortState>
  <mergeCells count="7">
    <mergeCell ref="P1:P2"/>
    <mergeCell ref="J1:K1"/>
    <mergeCell ref="L1:M1"/>
    <mergeCell ref="G1:I1"/>
    <mergeCell ref="A1:D2"/>
    <mergeCell ref="E1:F1"/>
    <mergeCell ref="E2:F2"/>
  </mergeCells>
  <pageMargins left="0.39370078740157483" right="0.39370078740157483" top="0.39370078740157483" bottom="0.39370078740157483" header="0.31496062992125984" footer="0.31496062992125984"/>
  <pageSetup paperSize="9" scale="45" fitToHeight="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Répartition des sujets</vt:lpstr>
      <vt:lpstr>Analyses des sujets</vt:lpstr>
      <vt:lpstr>'Analyses des sujets'!Impression_des_titres</vt:lpstr>
      <vt:lpstr>'Analyses des sujets'!Zone_d_impression</vt:lpstr>
      <vt:lpstr>'Répartition des sujets'!Zone_d_impression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FOURNOU - IA-IPR PC - Normandie (PR)</dc:creator>
  <cp:lastModifiedBy>Mon Compte Microsoft</cp:lastModifiedBy>
  <cp:lastPrinted>2024-03-17T07:34:35Z</cp:lastPrinted>
  <dcterms:created xsi:type="dcterms:W3CDTF">2024-02-29T06:17:53Z</dcterms:created>
  <dcterms:modified xsi:type="dcterms:W3CDTF">2024-03-17T08:08:17Z</dcterms:modified>
</cp:coreProperties>
</file>